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autoCompressPictures="0"/>
  <workbookProtection workbookPassword="D90D" lockStructure="1"/>
  <bookViews>
    <workbookView xWindow="765" yWindow="-150" windowWidth="12075" windowHeight="11700" tabRatio="803"/>
  </bookViews>
  <sheets>
    <sheet name="Consolidation" sheetId="8" r:id="rId1"/>
    <sheet name="SysX.ch Pers." sheetId="13" r:id="rId2"/>
    <sheet name="SysX.ch Equip. " sheetId="9" r:id="rId3"/>
    <sheet name="SystX.ch Cons." sheetId="14" r:id="rId4"/>
    <sheet name="SystX.ch Misc" sheetId="2" r:id="rId5"/>
    <sheet name="OC Pers." sheetId="12" r:id="rId6"/>
    <sheet name=" OC Equip. &amp; E.I." sheetId="4" r:id="rId7"/>
    <sheet name="OC Cons." sheetId="15" r:id="rId8"/>
    <sheet name="OC Misc" sheetId="7" r:id="rId9"/>
    <sheet name="2nd Party Pers." sheetId="17" r:id="rId10"/>
    <sheet name="2nd Party Equip. &amp; Cons. &amp; Misc" sheetId="10" r:id="rId11"/>
    <sheet name="3rd Party Pers." sheetId="18" r:id="rId12"/>
    <sheet name="3rd Party Equip. &amp; Cons. &amp; Misc" sheetId="16" r:id="rId13"/>
    <sheet name="Tables" sheetId="3" r:id="rId14"/>
  </sheets>
  <definedNames>
    <definedName name="_xlnm._FilterDatabase" localSheetId="6" hidden="1">' OC Equip. &amp; E.I.'!$A$8:$L$8</definedName>
    <definedName name="_xlnm._FilterDatabase" localSheetId="7" hidden="1">'OC Cons.'!$B$6:$I$49</definedName>
    <definedName name="_xlnm._FilterDatabase" localSheetId="8" hidden="1">'OC Misc'!$B$6:$I$49</definedName>
    <definedName name="_xlnm._FilterDatabase" localSheetId="5" hidden="1">'OC Pers.'!$B$6:$K$49</definedName>
    <definedName name="_xlnm._FilterDatabase" localSheetId="3" hidden="1">'SystX.ch Cons.'!$B$7:$G$50</definedName>
    <definedName name="_xlnm._FilterDatabase" localSheetId="4" hidden="1">'SystX.ch Misc'!$B$7:$G$50</definedName>
    <definedName name="_xlnm._FilterDatabase" localSheetId="13" hidden="1">Tables!#REF!</definedName>
    <definedName name="CHF">Tables!$B$2:$B$9</definedName>
    <definedName name="cost">Tables!$C$12:$C$13</definedName>
    <definedName name="_xlnm.Print_Area" localSheetId="6">' OC Equip. &amp; E.I.'!$A$1:$L$49</definedName>
    <definedName name="_xlnm.Print_Area" localSheetId="0">Consolidation!$B$1:$G$41</definedName>
    <definedName name="_xlnm.Print_Area" localSheetId="7">'OC Cons.'!$A$1:$L$60</definedName>
    <definedName name="_xlnm.Print_Area" localSheetId="8">'OC Misc'!$A$1:$L$60</definedName>
    <definedName name="_xlnm.Print_Area" localSheetId="5">'OC Pers.'!$A$1:$M$60</definedName>
    <definedName name="_xlnm.Print_Titles" localSheetId="6">' OC Equip. &amp; E.I.'!$8:$8</definedName>
    <definedName name="_xlnm.Print_Titles" localSheetId="9">'2nd Party Pers.'!$7:$7</definedName>
    <definedName name="_xlnm.Print_Titles" localSheetId="11">'3rd Party Pers.'!$7:$7</definedName>
    <definedName name="_xlnm.Print_Titles" localSheetId="7">'OC Cons.'!$6:$6</definedName>
    <definedName name="_xlnm.Print_Titles" localSheetId="8">'OC Misc'!$6:$6</definedName>
    <definedName name="_xlnm.Print_Titles" localSheetId="5">'OC Pers.'!$6:$6</definedName>
    <definedName name="_xlnm.Print_Titles" localSheetId="3">'SystX.ch Cons.'!$7:$7</definedName>
    <definedName name="_xlnm.Print_Titles" localSheetId="4">'SystX.ch Misc'!$7:$7</definedName>
    <definedName name="_xlnm.Print_Titles" localSheetId="2">'SysX.ch Equip. '!$7:$7</definedName>
    <definedName name="_xlnm.Print_Titles" localSheetId="1">'SysX.ch Pers.'!$7:$7</definedName>
    <definedName name="Function">Tables!$A$2:$A$9</definedName>
    <definedName name="Institute">Tables!$A$12:$A$23</definedName>
    <definedName name="Institute2">Tables!$A$12:$A$24</definedName>
    <definedName name="purchase">Tables!$C$24:$C$29</definedName>
    <definedName name="SysX">Tables!$A$37:$A$42</definedName>
    <definedName name="type">Tables!$E$12:$E$14</definedName>
    <definedName name="Type2">Tables!$F$12:$F$13</definedName>
    <definedName name="type3">Tables!$E$19:$E$20</definedName>
    <definedName name="type4">Tables!$F$19:$F$20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2" l="1"/>
  <c r="J8" i="12"/>
  <c r="J9" i="12"/>
  <c r="J10" i="12"/>
  <c r="I7" i="12"/>
  <c r="I8" i="12"/>
  <c r="I9" i="12"/>
  <c r="H12" i="16" l="1"/>
  <c r="H12" i="10"/>
  <c r="K9" i="4" l="1"/>
  <c r="I108" i="12" l="1"/>
  <c r="J108" i="12"/>
  <c r="I109" i="12"/>
  <c r="J109" i="12"/>
  <c r="L109" i="12" s="1"/>
  <c r="E2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L179" i="13"/>
  <c r="A180" i="13"/>
  <c r="L180" i="13"/>
  <c r="A181" i="13"/>
  <c r="A182" i="13"/>
  <c r="A183" i="13"/>
  <c r="A184" i="13"/>
  <c r="A185" i="13"/>
  <c r="A186" i="13"/>
  <c r="A187" i="13"/>
  <c r="A188" i="13"/>
  <c r="A189" i="13"/>
  <c r="L8" i="18"/>
  <c r="L31" i="18" s="1"/>
  <c r="B6" i="18" s="1"/>
  <c r="L29" i="18"/>
  <c r="L9" i="18"/>
  <c r="H21" i="16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E2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E3" i="18"/>
  <c r="L8" i="17"/>
  <c r="L31" i="17" s="1"/>
  <c r="B6" i="17" s="1"/>
  <c r="L29" i="17"/>
  <c r="H22" i="10"/>
  <c r="H21" i="10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E2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E3" i="17"/>
  <c r="I65" i="12"/>
  <c r="I25" i="12"/>
  <c r="L8" i="13"/>
  <c r="L191" i="13" s="1"/>
  <c r="L9" i="13"/>
  <c r="L10" i="13"/>
  <c r="E2" i="4"/>
  <c r="A9" i="4"/>
  <c r="E2" i="12"/>
  <c r="A7" i="12"/>
  <c r="A8" i="12"/>
  <c r="A9" i="12"/>
  <c r="A10" i="12"/>
  <c r="H22" i="16"/>
  <c r="H13" i="16"/>
  <c r="H14" i="16"/>
  <c r="H15" i="16"/>
  <c r="H16" i="16"/>
  <c r="H17" i="16"/>
  <c r="H18" i="16"/>
  <c r="H19" i="16"/>
  <c r="H20" i="16"/>
  <c r="H13" i="10"/>
  <c r="H14" i="10"/>
  <c r="H15" i="10"/>
  <c r="H16" i="10"/>
  <c r="H17" i="10"/>
  <c r="H18" i="10"/>
  <c r="H19" i="10"/>
  <c r="H20" i="10"/>
  <c r="L7" i="12"/>
  <c r="L8" i="12"/>
  <c r="L9" i="12"/>
  <c r="L10" i="12"/>
  <c r="J11" i="12"/>
  <c r="L11" i="12"/>
  <c r="J12" i="12"/>
  <c r="L12" i="12" s="1"/>
  <c r="J13" i="12"/>
  <c r="L13" i="12" s="1"/>
  <c r="J14" i="12"/>
  <c r="L14" i="12" s="1"/>
  <c r="J15" i="12"/>
  <c r="L15" i="12" s="1"/>
  <c r="J16" i="12"/>
  <c r="L16" i="12" s="1"/>
  <c r="J17" i="12"/>
  <c r="L17" i="12"/>
  <c r="J18" i="12"/>
  <c r="L18" i="12" s="1"/>
  <c r="J19" i="12"/>
  <c r="L19" i="12"/>
  <c r="J20" i="12"/>
  <c r="L20" i="12" s="1"/>
  <c r="J21" i="12"/>
  <c r="L21" i="12" s="1"/>
  <c r="J22" i="12"/>
  <c r="L22" i="12" s="1"/>
  <c r="J23" i="12"/>
  <c r="L23" i="12" s="1"/>
  <c r="J24" i="12"/>
  <c r="L24" i="12" s="1"/>
  <c r="J25" i="12"/>
  <c r="L25" i="12"/>
  <c r="J26" i="12"/>
  <c r="L26" i="12" s="1"/>
  <c r="J27" i="12"/>
  <c r="L27" i="12"/>
  <c r="J28" i="12"/>
  <c r="L28" i="12" s="1"/>
  <c r="J29" i="12"/>
  <c r="L29" i="12" s="1"/>
  <c r="J30" i="12"/>
  <c r="L30" i="12" s="1"/>
  <c r="J31" i="12"/>
  <c r="L31" i="12" s="1"/>
  <c r="J32" i="12"/>
  <c r="L32" i="12" s="1"/>
  <c r="J33" i="12"/>
  <c r="L33" i="12"/>
  <c r="J34" i="12"/>
  <c r="L34" i="12" s="1"/>
  <c r="J35" i="12"/>
  <c r="L35" i="12"/>
  <c r="J36" i="12"/>
  <c r="L36" i="12" s="1"/>
  <c r="J37" i="12"/>
  <c r="L37" i="12" s="1"/>
  <c r="J38" i="12"/>
  <c r="L38" i="12" s="1"/>
  <c r="J39" i="12"/>
  <c r="L39" i="12" s="1"/>
  <c r="J40" i="12"/>
  <c r="L40" i="12" s="1"/>
  <c r="J41" i="12"/>
  <c r="L41" i="12"/>
  <c r="J42" i="12"/>
  <c r="L42" i="12" s="1"/>
  <c r="J43" i="12"/>
  <c r="L43" i="12"/>
  <c r="J44" i="12"/>
  <c r="L44" i="12" s="1"/>
  <c r="J45" i="12"/>
  <c r="L45" i="12" s="1"/>
  <c r="J46" i="12"/>
  <c r="L46" i="12" s="1"/>
  <c r="J47" i="12"/>
  <c r="L47" i="12" s="1"/>
  <c r="J48" i="12"/>
  <c r="L48" i="12" s="1"/>
  <c r="J49" i="12"/>
  <c r="L49" i="12"/>
  <c r="J50" i="12"/>
  <c r="L50" i="12" s="1"/>
  <c r="J51" i="12"/>
  <c r="L51" i="12"/>
  <c r="J52" i="12"/>
  <c r="L52" i="12" s="1"/>
  <c r="J53" i="12"/>
  <c r="L53" i="12" s="1"/>
  <c r="J54" i="12"/>
  <c r="L54" i="12" s="1"/>
  <c r="J55" i="12"/>
  <c r="L55" i="12" s="1"/>
  <c r="J56" i="12"/>
  <c r="L56" i="12" s="1"/>
  <c r="J57" i="12"/>
  <c r="L57" i="12"/>
  <c r="J58" i="12"/>
  <c r="L58" i="12" s="1"/>
  <c r="J59" i="12"/>
  <c r="L59" i="12"/>
  <c r="J60" i="12"/>
  <c r="L60" i="12" s="1"/>
  <c r="J61" i="12"/>
  <c r="L61" i="12" s="1"/>
  <c r="J62" i="12"/>
  <c r="L62" i="12" s="1"/>
  <c r="J63" i="12"/>
  <c r="L63" i="12" s="1"/>
  <c r="J64" i="12"/>
  <c r="L64" i="12" s="1"/>
  <c r="J65" i="12"/>
  <c r="L65" i="12"/>
  <c r="J66" i="12"/>
  <c r="L66" i="12" s="1"/>
  <c r="J67" i="12"/>
  <c r="L67" i="12"/>
  <c r="J68" i="12"/>
  <c r="L68" i="12" s="1"/>
  <c r="J69" i="12"/>
  <c r="L69" i="12" s="1"/>
  <c r="J70" i="12"/>
  <c r="L70" i="12" s="1"/>
  <c r="J71" i="12"/>
  <c r="L71" i="12" s="1"/>
  <c r="J72" i="12"/>
  <c r="L72" i="12" s="1"/>
  <c r="J73" i="12"/>
  <c r="L73" i="12"/>
  <c r="J74" i="12"/>
  <c r="L74" i="12" s="1"/>
  <c r="J75" i="12"/>
  <c r="L75" i="12"/>
  <c r="J76" i="12"/>
  <c r="L76" i="12" s="1"/>
  <c r="J77" i="12"/>
  <c r="L77" i="12" s="1"/>
  <c r="J78" i="12"/>
  <c r="L78" i="12" s="1"/>
  <c r="J79" i="12"/>
  <c r="L79" i="12" s="1"/>
  <c r="J80" i="12"/>
  <c r="L80" i="12" s="1"/>
  <c r="J81" i="12"/>
  <c r="L81" i="12"/>
  <c r="J82" i="12"/>
  <c r="L82" i="12" s="1"/>
  <c r="J83" i="12"/>
  <c r="L83" i="12"/>
  <c r="J84" i="12"/>
  <c r="L84" i="12" s="1"/>
  <c r="J85" i="12"/>
  <c r="L85" i="12" s="1"/>
  <c r="J86" i="12"/>
  <c r="L86" i="12" s="1"/>
  <c r="J87" i="12"/>
  <c r="L87" i="12" s="1"/>
  <c r="J88" i="12"/>
  <c r="L88" i="12" s="1"/>
  <c r="J89" i="12"/>
  <c r="L89" i="12"/>
  <c r="J90" i="12"/>
  <c r="L90" i="12" s="1"/>
  <c r="J91" i="12"/>
  <c r="L91" i="12"/>
  <c r="J92" i="12"/>
  <c r="L92" i="12" s="1"/>
  <c r="J93" i="12"/>
  <c r="L93" i="12" s="1"/>
  <c r="J94" i="12"/>
  <c r="L94" i="12" s="1"/>
  <c r="J95" i="12"/>
  <c r="L95" i="12" s="1"/>
  <c r="J96" i="12"/>
  <c r="L96" i="12" s="1"/>
  <c r="J97" i="12"/>
  <c r="L97" i="12"/>
  <c r="J98" i="12"/>
  <c r="L98" i="12" s="1"/>
  <c r="J99" i="12"/>
  <c r="L99" i="12"/>
  <c r="J100" i="12"/>
  <c r="L100" i="12" s="1"/>
  <c r="J101" i="12"/>
  <c r="L101" i="12" s="1"/>
  <c r="J102" i="12"/>
  <c r="L102" i="12" s="1"/>
  <c r="J103" i="12"/>
  <c r="L103" i="12" s="1"/>
  <c r="J104" i="12"/>
  <c r="L104" i="12" s="1"/>
  <c r="J105" i="12"/>
  <c r="L105" i="12"/>
  <c r="J106" i="12"/>
  <c r="L106" i="12" s="1"/>
  <c r="J107" i="12"/>
  <c r="L107" i="12"/>
  <c r="L108" i="12"/>
  <c r="K7" i="7"/>
  <c r="K202" i="7" s="1"/>
  <c r="B5" i="7" s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108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7" i="15"/>
  <c r="K202" i="15" s="1"/>
  <c r="B5" i="15" s="1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81" i="13"/>
  <c r="L182" i="13"/>
  <c r="L183" i="13"/>
  <c r="L184" i="13"/>
  <c r="L185" i="13"/>
  <c r="L186" i="13"/>
  <c r="L187" i="13"/>
  <c r="L188" i="13"/>
  <c r="L189" i="13"/>
  <c r="I65" i="9"/>
  <c r="B6" i="9" s="1"/>
  <c r="I202" i="2"/>
  <c r="B6" i="2"/>
  <c r="D3" i="16"/>
  <c r="D2" i="16"/>
  <c r="E2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E3" i="15"/>
  <c r="I202" i="14"/>
  <c r="B6" i="14" s="1"/>
  <c r="E3" i="14"/>
  <c r="E2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I87" i="12"/>
  <c r="I32" i="12"/>
  <c r="I33" i="12"/>
  <c r="I10" i="12"/>
  <c r="E2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E2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I26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E2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I28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7" i="12"/>
  <c r="I29" i="12"/>
  <c r="I30" i="12"/>
  <c r="I31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E3" i="13"/>
  <c r="E3" i="12"/>
  <c r="D3" i="10"/>
  <c r="D2" i="10"/>
  <c r="E3" i="7"/>
  <c r="E3" i="9"/>
  <c r="E3" i="2"/>
  <c r="E3" i="4"/>
  <c r="L111" i="12" l="1"/>
  <c r="B5" i="12" s="1"/>
  <c r="B6" i="13"/>
  <c r="C22" i="8"/>
  <c r="B6" i="16"/>
  <c r="C28" i="8"/>
  <c r="C26" i="8"/>
  <c r="B6" i="10"/>
  <c r="B7" i="4"/>
  <c r="C24" i="8" l="1"/>
  <c r="C30" i="8" s="1"/>
</calcChain>
</file>

<file path=xl/comments1.xml><?xml version="1.0" encoding="utf-8"?>
<comments xmlns="http://schemas.openxmlformats.org/spreadsheetml/2006/main">
  <authors>
    <author>fbiellma</author>
    <author>Wyss  Anna (SystemsX.ch)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fbiellma:</t>
        </r>
        <r>
          <rPr>
            <sz val="8"/>
            <color indexed="81"/>
            <rFont val="Tahoma"/>
            <family val="2"/>
          </rPr>
          <t xml:space="preserve">
All details for personnel must be entered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Choose from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Individual payment receiver </t>
        </r>
        <r>
          <rPr>
            <sz val="9"/>
            <color indexed="81"/>
            <rFont val="Tahoma"/>
            <family val="2"/>
          </rPr>
          <t xml:space="preserve">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10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receiving third-party funds.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2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Individual payment receiver </t>
        </r>
        <r>
          <rPr>
            <sz val="9"/>
            <color indexed="81"/>
            <rFont val="Tahoma"/>
            <family val="2"/>
          </rPr>
          <t xml:space="preserve">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F7" authorId="0">
      <text>
        <r>
          <rPr>
            <sz val="8"/>
            <color indexed="81"/>
            <rFont val="Tahoma"/>
            <family val="2"/>
          </rPr>
          <t>Please provide a simple description of the entered equipment.</t>
        </r>
      </text>
    </comment>
    <comment ref="G7" authorId="0">
      <text>
        <r>
          <rPr>
            <sz val="8"/>
            <color indexed="81"/>
            <rFont val="Tahoma"/>
            <family val="2"/>
          </rPr>
          <t>Please provide  a reference or inventory number if possible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3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 xml:space="preserve">Individual payment receiver </t>
        </r>
        <r>
          <rPr>
            <sz val="8"/>
            <color indexed="81"/>
            <rFont val="Tahoma"/>
            <family val="2"/>
          </rPr>
          <t xml:space="preserve">within the project, i.e. 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admin / common / … account. 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4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5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E6" authorId="0">
      <text>
        <r>
          <rPr>
            <sz val="8"/>
            <color indexed="81"/>
            <rFont val="Tahoma"/>
            <family val="2"/>
          </rPr>
          <t>Only personnel which is NOT paid by second or third party funds may be listed here! i.e. they must be paid by the partner institution</t>
        </r>
      </text>
    </comment>
    <comment ref="H6" authorId="0">
      <text>
        <r>
          <rPr>
            <sz val="8"/>
            <color indexed="81"/>
            <rFont val="Tahoma"/>
            <family val="2"/>
          </rPr>
          <t>Please select from drop down list. No more than 20% can be claimed for Professors</t>
        </r>
      </text>
    </comment>
    <comment ref="I6" authorId="0">
      <text>
        <r>
          <rPr>
            <sz val="8"/>
            <color indexed="81"/>
            <rFont val="Tahoma"/>
            <family val="2"/>
          </rPr>
          <t>Please adjust this percentage to reflect the average amount of time this person will be working during the entire  year of reporting
e.g. 50 % for 6 months = 25 % for the entire year
100 % for 1 month = 8.33 % for the entire year</t>
        </r>
      </text>
    </comment>
  </commentList>
</comments>
</file>

<file path=xl/comments6.xml><?xml version="1.0" encoding="utf-8"?>
<comments xmlns="http://schemas.openxmlformats.org/spreadsheetml/2006/main">
  <authors>
    <author>Wyss  Anna (SystemsX.ch)</author>
    <author>fbiellma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Please select from drop down list
</t>
        </r>
      </text>
    </comment>
    <comment ref="C8" authorId="1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E8" authorId="1">
      <text>
        <r>
          <rPr>
            <sz val="8"/>
            <color indexed="81"/>
            <rFont val="Tahoma"/>
            <family val="2"/>
          </rPr>
          <t>Existing infrastructure can only be claimed in the first year of an RTD project!</t>
        </r>
      </text>
    </comment>
    <comment ref="F8" authorId="1">
      <text>
        <r>
          <rPr>
            <sz val="8"/>
            <color indexed="81"/>
            <rFont val="Tahoma"/>
            <family val="2"/>
          </rPr>
          <t>Please provide a brief description of the equipment</t>
        </r>
      </text>
    </comment>
    <comment ref="G8" authorId="1">
      <text>
        <r>
          <rPr>
            <sz val="8"/>
            <color indexed="81"/>
            <rFont val="Tahoma"/>
            <family val="2"/>
          </rPr>
          <t>Please provide an internal reference or inventory number.</t>
        </r>
      </text>
    </comment>
    <comment ref="H8" authorId="1">
      <text>
        <r>
          <rPr>
            <sz val="8"/>
            <color indexed="81"/>
            <rFont val="Tahoma"/>
            <family val="2"/>
          </rPr>
          <t>For  new equipment this date MUST be between 01.01.15 and 31.12.15</t>
        </r>
      </text>
    </comment>
    <comment ref="I8" authorId="1">
      <text>
        <r>
          <rPr>
            <sz val="8"/>
            <color indexed="81"/>
            <rFont val="Tahoma"/>
            <family val="2"/>
          </rPr>
          <t xml:space="preserve">Any costs for existing equipment/infrastructure can only be claimed in the first project year. Previously purchased equipment (purchased before the project start) can only be declared with depreciation (calculated with 10% decrease in value/year). Details to the amounts can be obtained from the Management Office. </t>
        </r>
      </text>
    </comment>
    <comment ref="J8" authorId="1">
      <text>
        <r>
          <rPr>
            <sz val="8"/>
            <color indexed="81"/>
            <rFont val="Tahoma"/>
            <family val="2"/>
          </rPr>
          <t xml:space="preserve">For existing infrastructure this can never be 100%, as the equipment was originally not purchased for the project.
For any declared infrastructure/equipment  the average usage for SystemsX.ch Projects should be assessed and indicated.
</t>
        </r>
      </text>
    </comment>
  </commentList>
</comments>
</file>

<file path=xl/comments7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8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9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receiving second-party funds.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sharedStrings.xml><?xml version="1.0" encoding="utf-8"?>
<sst xmlns="http://schemas.openxmlformats.org/spreadsheetml/2006/main" count="2705" uniqueCount="131">
  <si>
    <t>SystemsX.ch</t>
  </si>
  <si>
    <t>Cost Category</t>
  </si>
  <si>
    <t>Equipment</t>
  </si>
  <si>
    <t>Miscellaneous</t>
  </si>
  <si>
    <t>EPFL</t>
  </si>
  <si>
    <t>ETHZ</t>
  </si>
  <si>
    <t>Personnel</t>
  </si>
  <si>
    <t>Function:</t>
  </si>
  <si>
    <t>CHF</t>
  </si>
  <si>
    <t>Professor</t>
  </si>
  <si>
    <t>Assistant Professor</t>
  </si>
  <si>
    <t>Admin/ Misc.</t>
  </si>
  <si>
    <t>Function (only Personnel)</t>
  </si>
  <si>
    <t>Project</t>
  </si>
  <si>
    <t>Institute</t>
  </si>
  <si>
    <t>FMI</t>
  </si>
  <si>
    <t>PSI</t>
  </si>
  <si>
    <t>SIB</t>
  </si>
  <si>
    <t>UniFR</t>
  </si>
  <si>
    <t>UniGE</t>
  </si>
  <si>
    <t>UniL</t>
  </si>
  <si>
    <t>UniBE</t>
  </si>
  <si>
    <t>UniBS</t>
  </si>
  <si>
    <t>UZH</t>
  </si>
  <si>
    <t>Own Contributions</t>
  </si>
  <si>
    <t>Type</t>
  </si>
  <si>
    <t>Type2</t>
  </si>
  <si>
    <t>Exist. Infrastr.</t>
  </si>
  <si>
    <t>Consumables</t>
  </si>
  <si>
    <t>% made available to SystemsX.ch</t>
  </si>
  <si>
    <t>Senior Researcher</t>
  </si>
  <si>
    <t>PostDoc</t>
  </si>
  <si>
    <t>Technician</t>
  </si>
  <si>
    <t>PhD student</t>
  </si>
  <si>
    <t>Scientific Assistant</t>
  </si>
  <si>
    <t>Research Group</t>
  </si>
  <si>
    <t>Name / Description</t>
  </si>
  <si>
    <t>General Information:</t>
  </si>
  <si>
    <r>
      <t>Project Title</t>
    </r>
    <r>
      <rPr>
        <sz val="10"/>
        <rFont val="Arial"/>
        <family val="2"/>
      </rPr>
      <t xml:space="preserve">: </t>
    </r>
  </si>
  <si>
    <t>Surname:</t>
  </si>
  <si>
    <t>First Name:</t>
  </si>
  <si>
    <t>Address:</t>
  </si>
  <si>
    <t>Your int.ref.:</t>
  </si>
  <si>
    <t>Phone:</t>
  </si>
  <si>
    <t>SysX.ch int.ref.:</t>
  </si>
  <si>
    <t>E-Mail:</t>
  </si>
  <si>
    <r>
      <t>Total for whole project</t>
    </r>
    <r>
      <rPr>
        <b/>
        <sz val="10"/>
        <rFont val="Arial"/>
        <family val="2"/>
      </rPr>
      <t>:</t>
    </r>
  </si>
  <si>
    <t>Total Second-Party Funds:</t>
  </si>
  <si>
    <t>Total Third-Party Funds:</t>
  </si>
  <si>
    <t>Total Funds whole Project:</t>
  </si>
  <si>
    <t xml:space="preserve">Total SystemsX.ch Funds:
</t>
  </si>
  <si>
    <t xml:space="preserve">Total Own Contributions:
</t>
  </si>
  <si>
    <t>Second-Party Funds</t>
  </si>
  <si>
    <t>Project Titel:</t>
  </si>
  <si>
    <t>SystX.ch int.ref.:</t>
  </si>
  <si>
    <t>Please, send a copy of the contract(s) between your institution and the second-party to SystemsX.ch.</t>
  </si>
  <si>
    <t xml:space="preserve">TOTAL Second-Party Funds: </t>
  </si>
  <si>
    <t>SystemsX.ch Funds</t>
  </si>
  <si>
    <t>Third-Party Funds</t>
  </si>
  <si>
    <t>(e.g. industry, SME)</t>
  </si>
  <si>
    <t>Own Contribution</t>
  </si>
  <si>
    <t>Comments</t>
  </si>
  <si>
    <t>Description</t>
  </si>
  <si>
    <t>Institution</t>
  </si>
  <si>
    <t>Type3</t>
  </si>
  <si>
    <t>OC Personnel</t>
  </si>
  <si>
    <t>Type4</t>
  </si>
  <si>
    <t>Equipment and Existing 
Infrastructure</t>
  </si>
  <si>
    <t xml:space="preserve">Name </t>
  </si>
  <si>
    <t>Internal Reference</t>
  </si>
  <si>
    <t>Internal Reference/
Personnel Number</t>
  </si>
  <si>
    <t>Internal Reference/ Personnel Number</t>
  </si>
  <si>
    <t>F&amp;C Contact</t>
  </si>
  <si>
    <t>Please fill out one reporting file per project and institution</t>
  </si>
  <si>
    <t>Place, date:</t>
  </si>
  <si>
    <t>Name, First Name:</t>
  </si>
  <si>
    <t>Signature:</t>
  </si>
  <si>
    <t>Number of months employed</t>
  </si>
  <si>
    <t>Please provide details for ALL personnel involved in the project paid with SystemsX.ch, and not simply totals per group</t>
  </si>
  <si>
    <t>Please provide all information per piece of equipment bought with SystemsX.ch Funds per research group.</t>
  </si>
  <si>
    <t>Please provide information for ALL personnel involved in the project paid with institutional funds and not simply totals per group</t>
  </si>
  <si>
    <r>
      <t>You may enter totals for purchased EQUIPMENT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</si>
  <si>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Function (of the Personnel)</t>
  </si>
  <si>
    <t xml:space="preserve">TOTAL Third-Party Funds: </t>
  </si>
  <si>
    <t>Purchase date</t>
  </si>
  <si>
    <t>UniNE</t>
  </si>
  <si>
    <t>Cost</t>
  </si>
  <si>
    <t>(e.g. SNSF, CTI, EU, NIH)</t>
  </si>
  <si>
    <t>Funding Agency</t>
  </si>
  <si>
    <t>Research Group (PI)</t>
  </si>
  <si>
    <t>Project Title</t>
  </si>
  <si>
    <t>Total approved funds</t>
  </si>
  <si>
    <t>% eligible for  SysX.ch Proj</t>
  </si>
  <si>
    <t>Duration (from … to ...)</t>
  </si>
  <si>
    <t>to be delivered by the (co-)PI</t>
  </si>
  <si>
    <t>Remark, Note</t>
  </si>
  <si>
    <t>Please, send a copy of the contract(s) between your institution and the thrid-party to SystemsX.ch.</t>
  </si>
  <si>
    <t>Confirmation:  Finance Department</t>
  </si>
  <si>
    <t>Reporting period:</t>
  </si>
  <si>
    <t>KantSpit_SG</t>
  </si>
  <si>
    <t>UZH_Spit</t>
  </si>
  <si>
    <t>UniBS_Spit</t>
  </si>
  <si>
    <t>UniBS_TPH</t>
  </si>
  <si>
    <t>UniL_CHUV</t>
  </si>
  <si>
    <t>USI</t>
  </si>
  <si>
    <t>Funding Category</t>
  </si>
  <si>
    <r>
      <t>You may enter totals per FUNDING CATEGORY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</si>
  <si>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r>
      <t>You may enter totals per FUNDING CATEGORY and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</si>
  <si>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Please provide details for ALL personnel involved in the project paid with 2nd party funds, and not simply totals per group</t>
  </si>
  <si>
    <t>Please provide details for ALL personnel involved in the project paid with 3rd party funds, and not simply totals per group</t>
  </si>
  <si>
    <t>Institution/
Funding Agency</t>
  </si>
  <si>
    <t>Equipment, consumables, miscellaneous</t>
  </si>
  <si>
    <t>Cost Type</t>
  </si>
  <si>
    <t xml:space="preserve">2nd Party </t>
  </si>
  <si>
    <t xml:space="preserve">3rd Party </t>
  </si>
  <si>
    <t>Confirmation: Rector / president / dean (optional)</t>
  </si>
  <si>
    <t>Confirmation: Grant recipient / account holder at your institution</t>
  </si>
  <si>
    <t>ZHAW</t>
  </si>
  <si>
    <t>IBM Research</t>
  </si>
  <si>
    <t>CHF 2017</t>
  </si>
  <si>
    <t>% Year 2017</t>
  </si>
  <si>
    <t>Total CHF  2017</t>
  </si>
  <si>
    <t>Base Salary / Cost 2017</t>
  </si>
  <si>
    <t>% for SysX.ch  2017</t>
  </si>
  <si>
    <t>Total CHF 2017</t>
  </si>
  <si>
    <t>CHF  Total 2017</t>
  </si>
  <si>
    <t>CHF 2nd Party Funds 2017</t>
  </si>
  <si>
    <t>Funds Used in 2017</t>
  </si>
  <si>
    <t>CHF 3rd Party Funds 2017</t>
  </si>
  <si>
    <t>RTD-Project - Financial Report 2017</t>
  </si>
  <si>
    <t>Year 2017 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</si>
</sst>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3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/>
    <xf numFmtId="0" fontId="9" fillId="0" borderId="2" xfId="0" applyFont="1" applyBorder="1"/>
    <xf numFmtId="0" fontId="9" fillId="0" borderId="1" xfId="0" applyFont="1" applyBorder="1"/>
    <xf numFmtId="2" fontId="6" fillId="0" borderId="3" xfId="1" applyNumberFormat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/>
    </xf>
    <xf numFmtId="2" fontId="8" fillId="0" borderId="0" xfId="1" applyNumberFormat="1" applyFont="1" applyAlignment="1">
      <alignment horizontal="right"/>
    </xf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3" fillId="0" borderId="0" xfId="1" applyNumberForma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Protection="1"/>
    <xf numFmtId="0" fontId="4" fillId="0" borderId="0" xfId="0" applyFont="1" applyAlignment="1">
      <alignment vertical="top"/>
    </xf>
    <xf numFmtId="0" fontId="15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vertical="top"/>
    </xf>
    <xf numFmtId="0" fontId="3" fillId="0" borderId="0" xfId="0" applyFont="1"/>
    <xf numFmtId="0" fontId="2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4" fillId="0" borderId="4" xfId="0" applyFont="1" applyBorder="1" applyAlignment="1" applyProtection="1">
      <alignment vertical="top"/>
    </xf>
    <xf numFmtId="0" fontId="24" fillId="0" borderId="4" xfId="0" applyFont="1" applyBorder="1" applyAlignment="1" applyProtection="1">
      <alignment vertical="top" wrapText="1"/>
    </xf>
    <xf numFmtId="0" fontId="12" fillId="0" borderId="0" xfId="0" applyFont="1" applyProtection="1"/>
    <xf numFmtId="0" fontId="4" fillId="0" borderId="0" xfId="0" applyFont="1" applyProtection="1"/>
    <xf numFmtId="0" fontId="13" fillId="0" borderId="0" xfId="0" applyFont="1" applyProtection="1"/>
    <xf numFmtId="0" fontId="4" fillId="0" borderId="0" xfId="0" applyFont="1" applyBorder="1" applyProtection="1"/>
    <xf numFmtId="0" fontId="1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16" fillId="0" borderId="0" xfId="0" applyFont="1" applyBorder="1" applyProtection="1"/>
    <xf numFmtId="0" fontId="15" fillId="0" borderId="0" xfId="0" applyFont="1" applyBorder="1" applyAlignment="1" applyProtection="1">
      <alignment vertical="top" wrapText="1"/>
    </xf>
    <xf numFmtId="0" fontId="17" fillId="0" borderId="0" xfId="0" applyFont="1" applyFill="1" applyProtection="1"/>
    <xf numFmtId="0" fontId="4" fillId="0" borderId="0" xfId="0" applyFont="1" applyFill="1" applyProtection="1"/>
    <xf numFmtId="0" fontId="1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Protection="1"/>
    <xf numFmtId="0" fontId="15" fillId="0" borderId="0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Protection="1"/>
    <xf numFmtId="0" fontId="4" fillId="0" borderId="0" xfId="0" applyFont="1" applyAlignment="1" applyProtection="1"/>
    <xf numFmtId="0" fontId="14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 wrapText="1"/>
    </xf>
    <xf numFmtId="0" fontId="4" fillId="0" borderId="4" xfId="0" applyFont="1" applyBorder="1" applyAlignment="1" applyProtection="1">
      <alignment vertical="top"/>
    </xf>
    <xf numFmtId="0" fontId="0" fillId="0" borderId="0" xfId="0" applyProtection="1"/>
    <xf numFmtId="164" fontId="3" fillId="0" borderId="0" xfId="1" applyNumberFormat="1" applyProtection="1"/>
    <xf numFmtId="0" fontId="0" fillId="0" borderId="0" xfId="0" applyProtection="1">
      <protection locked="0"/>
    </xf>
    <xf numFmtId="43" fontId="3" fillId="0" borderId="0" xfId="1" applyProtection="1"/>
    <xf numFmtId="3" fontId="0" fillId="0" borderId="0" xfId="0" applyNumberFormat="1" applyProtection="1"/>
    <xf numFmtId="3" fontId="0" fillId="0" borderId="0" xfId="0" applyNumberFormat="1"/>
    <xf numFmtId="0" fontId="0" fillId="0" borderId="4" xfId="0" applyBorder="1" applyProtection="1"/>
    <xf numFmtId="0" fontId="26" fillId="2" borderId="1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8" fillId="4" borderId="1" xfId="0" applyFont="1" applyFill="1" applyBorder="1" applyAlignment="1" applyProtection="1">
      <alignment wrapText="1"/>
    </xf>
    <xf numFmtId="0" fontId="24" fillId="0" borderId="0" xfId="0" applyFont="1" applyAlignment="1" applyProtection="1">
      <alignment vertical="top" wrapText="1"/>
    </xf>
    <xf numFmtId="0" fontId="3" fillId="4" borderId="1" xfId="0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164" fontId="3" fillId="0" borderId="0" xfId="1" applyNumberFormat="1" applyAlignment="1" applyProtection="1">
      <alignment horizontal="right"/>
    </xf>
    <xf numFmtId="43" fontId="3" fillId="0" borderId="0" xfId="1" applyAlignment="1" applyProtection="1">
      <alignment horizontal="right"/>
    </xf>
    <xf numFmtId="0" fontId="0" fillId="0" borderId="0" xfId="0" applyNumberFormat="1" applyAlignment="1" applyProtection="1">
      <alignment horizontal="right"/>
      <protection locked="0"/>
    </xf>
    <xf numFmtId="3" fontId="7" fillId="0" borderId="1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8" fillId="0" borderId="1" xfId="1" applyNumberFormat="1" applyFont="1" applyBorder="1" applyAlignment="1">
      <alignment horizontal="right"/>
    </xf>
    <xf numFmtId="0" fontId="18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21" fillId="0" borderId="0" xfId="0" applyFont="1" applyAlignment="1" applyProtection="1">
      <alignment vertical="top"/>
    </xf>
    <xf numFmtId="0" fontId="22" fillId="0" borderId="0" xfId="0" applyFont="1" applyProtection="1"/>
    <xf numFmtId="0" fontId="3" fillId="0" borderId="0" xfId="0" applyFont="1" applyBorder="1" applyProtection="1"/>
    <xf numFmtId="0" fontId="29" fillId="0" borderId="0" xfId="0" applyFont="1" applyProtection="1"/>
    <xf numFmtId="3" fontId="29" fillId="0" borderId="0" xfId="0" applyNumberFormat="1" applyFont="1" applyProtection="1"/>
    <xf numFmtId="0" fontId="4" fillId="0" borderId="0" xfId="0" applyFont="1" applyBorder="1" applyAlignment="1" applyProtection="1">
      <alignment vertical="top" wrapText="1"/>
    </xf>
    <xf numFmtId="9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Protection="1"/>
    <xf numFmtId="3" fontId="29" fillId="0" borderId="0" xfId="0" applyNumberFormat="1" applyFont="1" applyFill="1" applyBorder="1" applyAlignment="1" applyProtection="1">
      <alignment vertical="top"/>
    </xf>
    <xf numFmtId="3" fontId="29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vertical="top" wrapText="1"/>
    </xf>
    <xf numFmtId="0" fontId="14" fillId="0" borderId="1" xfId="0" applyFont="1" applyBorder="1" applyProtection="1"/>
    <xf numFmtId="0" fontId="5" fillId="0" borderId="1" xfId="0" applyFont="1" applyBorder="1" applyProtection="1"/>
    <xf numFmtId="0" fontId="9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/>
    </xf>
    <xf numFmtId="164" fontId="3" fillId="0" borderId="0" xfId="1" applyNumberFormat="1" applyAlignment="1" applyProtection="1"/>
    <xf numFmtId="3" fontId="26" fillId="2" borderId="1" xfId="0" applyNumberFormat="1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9" fontId="3" fillId="0" borderId="1" xfId="1" applyNumberFormat="1" applyBorder="1" applyProtection="1"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9" fillId="0" borderId="1" xfId="0" applyFont="1" applyBorder="1" applyAlignment="1" applyProtection="1">
      <alignment wrapText="1"/>
      <protection locked="0"/>
    </xf>
    <xf numFmtId="0" fontId="22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30" fillId="0" borderId="0" xfId="0" applyFont="1" applyAlignment="1"/>
    <xf numFmtId="0" fontId="0" fillId="0" borderId="0" xfId="0" applyAlignment="1"/>
    <xf numFmtId="0" fontId="22" fillId="0" borderId="0" xfId="0" applyFont="1" applyAlignment="1"/>
    <xf numFmtId="0" fontId="5" fillId="0" borderId="0" xfId="0" applyFont="1" applyAlignment="1" applyProtection="1">
      <alignment vertical="top" wrapText="1"/>
    </xf>
    <xf numFmtId="0" fontId="4" fillId="0" borderId="4" xfId="0" applyFont="1" applyBorder="1" applyProtection="1"/>
    <xf numFmtId="0" fontId="4" fillId="0" borderId="0" xfId="0" applyFont="1" applyBorder="1" applyAlignment="1">
      <alignment vertical="top"/>
    </xf>
    <xf numFmtId="0" fontId="3" fillId="0" borderId="4" xfId="0" applyFont="1" applyBorder="1" applyProtection="1"/>
    <xf numFmtId="0" fontId="4" fillId="0" borderId="4" xfId="0" applyFont="1" applyBorder="1"/>
    <xf numFmtId="164" fontId="0" fillId="0" borderId="0" xfId="1" applyNumberFormat="1" applyFont="1" applyFill="1" applyBorder="1" applyAlignment="1" applyProtection="1">
      <alignment horizontal="center" wrapText="1"/>
    </xf>
    <xf numFmtId="3" fontId="0" fillId="0" borderId="0" xfId="0" applyNumberForma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14" fontId="0" fillId="0" borderId="1" xfId="0" applyNumberFormat="1" applyBorder="1" applyProtection="1">
      <protection locked="0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164" fontId="3" fillId="0" borderId="0" xfId="1" applyNumberFormat="1" applyFill="1" applyProtection="1"/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9" fontId="14" fillId="0" borderId="11" xfId="0" applyNumberFormat="1" applyFont="1" applyBorder="1" applyAlignment="1" applyProtection="1">
      <alignment horizontal="left" vertical="top" wrapText="1"/>
      <protection locked="0"/>
    </xf>
    <xf numFmtId="49" fontId="14" fillId="0" borderId="12" xfId="0" applyNumberFormat="1" applyFont="1" applyBorder="1" applyAlignment="1" applyProtection="1">
      <alignment horizontal="left" vertical="top" wrapText="1"/>
      <protection locked="0"/>
    </xf>
    <xf numFmtId="49" fontId="14" fillId="0" borderId="13" xfId="0" applyNumberFormat="1" applyFont="1" applyBorder="1" applyAlignment="1" applyProtection="1">
      <alignment horizontal="left" vertical="top" wrapText="1"/>
      <protection locked="0"/>
    </xf>
    <xf numFmtId="49" fontId="14" fillId="0" borderId="5" xfId="0" applyNumberFormat="1" applyFont="1" applyBorder="1" applyAlignment="1" applyProtection="1">
      <alignment horizontal="left" vertical="top" wrapText="1"/>
      <protection locked="0"/>
    </xf>
    <xf numFmtId="9" fontId="14" fillId="0" borderId="5" xfId="2" applyFont="1" applyBorder="1" applyAlignment="1" applyProtection="1">
      <alignment horizontal="right" vertical="top" wrapText="1"/>
      <protection locked="0"/>
    </xf>
    <xf numFmtId="49" fontId="14" fillId="0" borderId="14" xfId="0" applyNumberFormat="1" applyFont="1" applyBorder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 applyProtection="1">
      <alignment horizontal="left" vertical="top" wrapText="1"/>
      <protection locked="0"/>
    </xf>
    <xf numFmtId="9" fontId="14" fillId="0" borderId="15" xfId="2" applyFont="1" applyBorder="1" applyAlignment="1" applyProtection="1">
      <alignment horizontal="right" vertical="top" wrapText="1"/>
      <protection locked="0"/>
    </xf>
    <xf numFmtId="49" fontId="14" fillId="0" borderId="17" xfId="0" applyNumberFormat="1" applyFont="1" applyBorder="1" applyAlignment="1" applyProtection="1">
      <alignment horizontal="left" vertical="top" wrapText="1"/>
      <protection locked="0"/>
    </xf>
    <xf numFmtId="9" fontId="14" fillId="0" borderId="17" xfId="2" applyFont="1" applyBorder="1" applyAlignment="1" applyProtection="1">
      <alignment horizontal="right" vertical="top" wrapText="1"/>
      <protection locked="0"/>
    </xf>
    <xf numFmtId="0" fontId="5" fillId="0" borderId="18" xfId="0" applyFont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</xf>
    <xf numFmtId="43" fontId="5" fillId="0" borderId="0" xfId="0" applyNumberFormat="1" applyFont="1" applyAlignment="1" applyProtection="1">
      <alignment horizontal="left" vertical="center"/>
    </xf>
    <xf numFmtId="9" fontId="0" fillId="0" borderId="1" xfId="2" applyFont="1" applyBorder="1" applyAlignment="1" applyProtection="1">
      <alignment horizontal="right"/>
      <protection locked="0"/>
    </xf>
    <xf numFmtId="0" fontId="3" fillId="0" borderId="1" xfId="0" applyFont="1" applyBorder="1" applyProtection="1"/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/>
    <xf numFmtId="0" fontId="4" fillId="0" borderId="0" xfId="0" applyNumberFormat="1" applyFont="1" applyAlignment="1" applyProtection="1">
      <alignment vertical="top"/>
    </xf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</xf>
    <xf numFmtId="0" fontId="3" fillId="0" borderId="1" xfId="0" applyFont="1" applyBorder="1" applyProtection="1">
      <protection locked="0"/>
    </xf>
    <xf numFmtId="0" fontId="26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 wrapText="1"/>
    </xf>
    <xf numFmtId="164" fontId="3" fillId="6" borderId="1" xfId="1" applyNumberFormat="1" applyFont="1" applyFill="1" applyBorder="1" applyAlignment="1" applyProtection="1">
      <alignment horizontal="left" wrapText="1"/>
    </xf>
    <xf numFmtId="164" fontId="3" fillId="5" borderId="1" xfId="1" applyNumberFormat="1" applyFont="1" applyFill="1" applyBorder="1" applyAlignment="1" applyProtection="1">
      <alignment horizontal="left" wrapText="1"/>
    </xf>
    <xf numFmtId="164" fontId="0" fillId="7" borderId="1" xfId="1" applyNumberFormat="1" applyFont="1" applyFill="1" applyBorder="1" applyAlignment="1" applyProtection="1">
      <alignment horizontal="left" wrapText="1"/>
    </xf>
    <xf numFmtId="164" fontId="26" fillId="2" borderId="1" xfId="1" applyNumberFormat="1" applyFont="1" applyFill="1" applyBorder="1" applyAlignment="1" applyProtection="1">
      <alignment horizontal="left" wrapText="1"/>
    </xf>
    <xf numFmtId="0" fontId="27" fillId="2" borderId="1" xfId="0" applyFont="1" applyFill="1" applyBorder="1" applyAlignment="1" applyProtection="1">
      <alignment horizontal="left" wrapText="1"/>
    </xf>
    <xf numFmtId="3" fontId="26" fillId="2" borderId="1" xfId="0" applyNumberFormat="1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 wrapText="1"/>
    </xf>
    <xf numFmtId="0" fontId="3" fillId="6" borderId="1" xfId="0" applyFont="1" applyFill="1" applyBorder="1" applyAlignment="1" applyProtection="1">
      <alignment horizontal="left" wrapText="1"/>
    </xf>
    <xf numFmtId="0" fontId="0" fillId="5" borderId="1" xfId="0" applyFill="1" applyBorder="1" applyAlignment="1" applyProtection="1">
      <alignment horizontal="left" wrapText="1"/>
    </xf>
    <xf numFmtId="164" fontId="3" fillId="4" borderId="1" xfId="1" applyNumberFormat="1" applyFont="1" applyFill="1" applyBorder="1" applyAlignment="1" applyProtection="1">
      <alignment horizontal="left" wrapText="1"/>
    </xf>
    <xf numFmtId="0" fontId="28" fillId="4" borderId="1" xfId="0" applyFont="1" applyFill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164" fontId="3" fillId="0" borderId="0" xfId="1" applyNumberFormat="1" applyFill="1" applyAlignment="1" applyProtection="1"/>
    <xf numFmtId="0" fontId="22" fillId="0" borderId="0" xfId="0" applyFont="1" applyAlignment="1" applyProtection="1"/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30" fillId="0" borderId="0" xfId="0" applyFont="1" applyAlignment="1"/>
    <xf numFmtId="0" fontId="5" fillId="0" borderId="0" xfId="0" applyFont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left" wrapText="1"/>
    </xf>
    <xf numFmtId="164" fontId="3" fillId="8" borderId="1" xfId="1" applyNumberFormat="1" applyFont="1" applyFill="1" applyBorder="1" applyAlignment="1" applyProtection="1">
      <alignment horizontal="left" wrapText="1"/>
    </xf>
    <xf numFmtId="0" fontId="28" fillId="8" borderId="1" xfId="0" applyFont="1" applyFill="1" applyBorder="1" applyAlignment="1" applyProtection="1">
      <alignment horizontal="left" wrapText="1"/>
    </xf>
    <xf numFmtId="0" fontId="2" fillId="9" borderId="1" xfId="0" applyFont="1" applyFill="1" applyBorder="1" applyAlignment="1" applyProtection="1">
      <alignment horizontal="left" wrapText="1"/>
    </xf>
    <xf numFmtId="164" fontId="3" fillId="9" borderId="1" xfId="1" applyNumberFormat="1" applyFont="1" applyFill="1" applyBorder="1" applyAlignment="1" applyProtection="1">
      <alignment horizontal="left" wrapText="1"/>
    </xf>
    <xf numFmtId="0" fontId="28" fillId="9" borderId="1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0" fontId="3" fillId="0" borderId="11" xfId="0" applyFont="1" applyBorder="1" applyAlignment="1" applyProtection="1"/>
    <xf numFmtId="0" fontId="3" fillId="0" borderId="14" xfId="0" applyFont="1" applyBorder="1" applyAlignment="1" applyProtection="1"/>
    <xf numFmtId="0" fontId="3" fillId="0" borderId="26" xfId="0" applyFont="1" applyBorder="1" applyAlignment="1" applyProtection="1"/>
    <xf numFmtId="0" fontId="1" fillId="9" borderId="1" xfId="0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0" fontId="3" fillId="0" borderId="1" xfId="0" applyFont="1" applyBorder="1" applyAlignment="1" applyProtection="1"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9" fontId="3" fillId="0" borderId="0" xfId="1" applyNumberFormat="1" applyBorder="1" applyProtection="1">
      <protection locked="0"/>
    </xf>
    <xf numFmtId="164" fontId="0" fillId="0" borderId="0" xfId="0" applyNumberFormat="1" applyBorder="1" applyProtection="1"/>
    <xf numFmtId="4" fontId="4" fillId="0" borderId="1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Protection="1"/>
    <xf numFmtId="0" fontId="4" fillId="0" borderId="0" xfId="0" applyFont="1" applyAlignment="1" applyProtection="1">
      <alignment vertical="top"/>
    </xf>
    <xf numFmtId="43" fontId="0" fillId="0" borderId="1" xfId="0" applyNumberFormat="1" applyBorder="1" applyAlignment="1" applyProtection="1">
      <alignment horizontal="right"/>
      <protection locked="0"/>
    </xf>
    <xf numFmtId="43" fontId="3" fillId="0" borderId="1" xfId="1" applyNumberFormat="1" applyBorder="1" applyProtection="1"/>
    <xf numFmtId="43" fontId="3" fillId="0" borderId="0" xfId="1" applyNumberFormat="1" applyProtection="1"/>
    <xf numFmtId="43" fontId="5" fillId="0" borderId="4" xfId="0" applyNumberFormat="1" applyFont="1" applyBorder="1" applyAlignment="1" applyProtection="1">
      <alignment vertical="top"/>
    </xf>
    <xf numFmtId="165" fontId="0" fillId="0" borderId="1" xfId="0" applyNumberFormat="1" applyBorder="1" applyAlignment="1" applyProtection="1">
      <alignment horizontal="right"/>
      <protection locked="0"/>
    </xf>
    <xf numFmtId="4" fontId="5" fillId="0" borderId="0" xfId="0" applyNumberFormat="1" applyFont="1" applyProtection="1"/>
    <xf numFmtId="4" fontId="0" fillId="0" borderId="1" xfId="0" applyNumberFormat="1" applyBorder="1" applyProtection="1">
      <protection locked="0"/>
    </xf>
    <xf numFmtId="4" fontId="0" fillId="0" borderId="0" xfId="0" applyNumberFormat="1" applyBorder="1" applyProtection="1"/>
    <xf numFmtId="4" fontId="0" fillId="0" borderId="0" xfId="0" applyNumberFormat="1" applyProtection="1"/>
    <xf numFmtId="4" fontId="0" fillId="0" borderId="0" xfId="0" applyNumberFormat="1"/>
    <xf numFmtId="4" fontId="5" fillId="0" borderId="4" xfId="0" applyNumberFormat="1" applyFont="1" applyBorder="1" applyAlignment="1" applyProtection="1">
      <alignment vertical="top"/>
    </xf>
    <xf numFmtId="4" fontId="3" fillId="0" borderId="1" xfId="1" applyNumberFormat="1" applyBorder="1" applyProtection="1"/>
    <xf numFmtId="4" fontId="3" fillId="0" borderId="0" xfId="1" applyNumberFormat="1" applyFill="1" applyProtection="1"/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</xf>
    <xf numFmtId="43" fontId="0" fillId="0" borderId="1" xfId="1" applyNumberFormat="1" applyFont="1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0" xfId="0" applyNumberFormat="1" applyProtection="1"/>
    <xf numFmtId="43" fontId="0" fillId="0" borderId="1" xfId="0" applyNumberFormat="1" applyBorder="1" applyProtection="1"/>
    <xf numFmtId="43" fontId="3" fillId="0" borderId="0" xfId="1" applyNumberFormat="1" applyFill="1" applyAlignment="1" applyProtection="1"/>
    <xf numFmtId="43" fontId="3" fillId="0" borderId="1" xfId="1" applyNumberFormat="1" applyBorder="1" applyAlignment="1" applyProtection="1"/>
    <xf numFmtId="4" fontId="14" fillId="0" borderId="5" xfId="1" applyNumberFormat="1" applyFont="1" applyBorder="1" applyAlignment="1" applyProtection="1">
      <alignment horizontal="right" vertical="top" wrapText="1"/>
      <protection locked="0"/>
    </xf>
    <xf numFmtId="4" fontId="14" fillId="0" borderId="15" xfId="1" applyNumberFormat="1" applyFont="1" applyBorder="1" applyAlignment="1" applyProtection="1">
      <alignment horizontal="right" vertical="top" wrapText="1"/>
      <protection locked="0"/>
    </xf>
    <xf numFmtId="4" fontId="14" fillId="0" borderId="17" xfId="1" applyNumberFormat="1" applyFont="1" applyBorder="1" applyAlignment="1" applyProtection="1">
      <alignment horizontal="right" vertical="top" wrapText="1"/>
      <protection locked="0"/>
    </xf>
    <xf numFmtId="4" fontId="29" fillId="0" borderId="7" xfId="1" applyNumberFormat="1" applyFont="1" applyBorder="1" applyAlignment="1" applyProtection="1">
      <alignment horizontal="right" vertical="top"/>
    </xf>
    <xf numFmtId="4" fontId="29" fillId="0" borderId="6" xfId="1" applyNumberFormat="1" applyFont="1" applyBorder="1" applyAlignment="1" applyProtection="1">
      <alignment horizontal="right" vertical="top"/>
    </xf>
    <xf numFmtId="4" fontId="5" fillId="0" borderId="10" xfId="0" applyNumberFormat="1" applyFont="1" applyFill="1" applyBorder="1" applyAlignment="1" applyProtection="1">
      <alignment vertical="center"/>
    </xf>
    <xf numFmtId="4" fontId="4" fillId="0" borderId="0" xfId="0" applyNumberFormat="1" applyFont="1" applyAlignment="1">
      <alignment vertical="top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/>
    <xf numFmtId="0" fontId="4" fillId="0" borderId="1" xfId="0" applyFont="1" applyBorder="1"/>
    <xf numFmtId="0" fontId="8" fillId="0" borderId="0" xfId="0" applyFont="1" applyBorder="1"/>
    <xf numFmtId="0" fontId="3" fillId="0" borderId="24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3" xfId="0" applyFont="1" applyBorder="1" applyAlignment="1" applyProtection="1">
      <alignment vertical="top" wrapText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/>
    <xf numFmtId="0" fontId="22" fillId="0" borderId="0" xfId="0" applyFont="1" applyAlignment="1" applyProtection="1"/>
    <xf numFmtId="0" fontId="3" fillId="0" borderId="21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2" fillId="0" borderId="0" xfId="0" applyFont="1" applyAlignment="1"/>
    <xf numFmtId="0" fontId="30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1206500</xdr:colOff>
      <xdr:row>1</xdr:row>
      <xdr:rowOff>190500</xdr:rowOff>
    </xdr:from>
    <xdr:to>
      <xdr:col>6</xdr:col>
      <xdr:colOff>3695700</xdr:colOff>
      <xdr:row>3</xdr:row>
      <xdr:rowOff>114300</xdr:rowOff>
    </xdr:to>
    <xdr:pic>
      <xdr:nvPicPr>
        <xdr:cNvPr id="13313" name="Picture 13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749300"/>
          <a:ext cx="2489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31</xdr:row>
      <xdr:rowOff>116413</xdr:rowOff>
    </xdr:from>
    <xdr:to>
      <xdr:col>2</xdr:col>
      <xdr:colOff>994835</xdr:colOff>
      <xdr:row>39</xdr:row>
      <xdr:rowOff>141816</xdr:rowOff>
    </xdr:to>
    <xdr:sp macro="" textlink="">
      <xdr:nvSpPr>
        <xdr:cNvPr id="3" name="Textfeld 2"/>
        <xdr:cNvSpPr txBox="1"/>
      </xdr:nvSpPr>
      <xdr:spPr>
        <a:xfrm>
          <a:off x="158750" y="6402913"/>
          <a:ext cx="2762252" cy="1305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For questions please do not hesitate to contact:</a:t>
          </a: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Vanessa Deppeler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Clausiusstrasse 45, CLP D6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8092 Zürich</a:t>
          </a:r>
        </a:p>
        <a:p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	044 632 47 75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	044 632 15 64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	finance@systemsx.ch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0900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0</xdr:rowOff>
    </xdr:from>
    <xdr:to>
      <xdr:col>8</xdr:col>
      <xdr:colOff>2806700</xdr:colOff>
      <xdr:row>6</xdr:row>
      <xdr:rowOff>25400</xdr:rowOff>
    </xdr:to>
    <xdr:pic>
      <xdr:nvPicPr>
        <xdr:cNvPr id="1843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3700" y="0"/>
          <a:ext cx="2387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2825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12700</xdr:rowOff>
    </xdr:from>
    <xdr:to>
      <xdr:col>8</xdr:col>
      <xdr:colOff>2997200</xdr:colOff>
      <xdr:row>6</xdr:row>
      <xdr:rowOff>50800</xdr:rowOff>
    </xdr:to>
    <xdr:pic>
      <xdr:nvPicPr>
        <xdr:cNvPr id="1945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270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8207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139700"/>
          <a:ext cx="23749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38100</xdr:rowOff>
    </xdr:from>
    <xdr:to>
      <xdr:col>10</xdr:col>
      <xdr:colOff>63500</xdr:colOff>
      <xdr:row>5</xdr:row>
      <xdr:rowOff>50800</xdr:rowOff>
    </xdr:to>
    <xdr:pic>
      <xdr:nvPicPr>
        <xdr:cNvPr id="4139" name="Picture 39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190500"/>
          <a:ext cx="237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2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0</xdr:row>
      <xdr:rowOff>0</xdr:rowOff>
    </xdr:from>
    <xdr:to>
      <xdr:col>12</xdr:col>
      <xdr:colOff>2565400</xdr:colOff>
      <xdr:row>4</xdr:row>
      <xdr:rowOff>139700</xdr:rowOff>
    </xdr:to>
    <xdr:pic>
      <xdr:nvPicPr>
        <xdr:cNvPr id="6175" name="Picture 35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0"/>
          <a:ext cx="2387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127000</xdr:rowOff>
    </xdr:from>
    <xdr:to>
      <xdr:col>11</xdr:col>
      <xdr:colOff>2501900</xdr:colOff>
      <xdr:row>6</xdr:row>
      <xdr:rowOff>25400</xdr:rowOff>
    </xdr:to>
    <xdr:pic>
      <xdr:nvPicPr>
        <xdr:cNvPr id="2115" name="Picture 64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900" y="279400"/>
          <a:ext cx="23876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12296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3131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M52"/>
  <sheetViews>
    <sheetView showGridLines="0" tabSelected="1" zoomScale="90" zoomScaleNormal="90" workbookViewId="0">
      <selection activeCell="G26" sqref="G26:G27"/>
    </sheetView>
  </sheetViews>
  <sheetFormatPr baseColWidth="10" defaultColWidth="11.42578125" defaultRowHeight="11.25" x14ac:dyDescent="0.2"/>
  <cols>
    <col min="1" max="1" width="2.42578125" style="16" customWidth="1"/>
    <col min="2" max="2" width="26.42578125" style="16" customWidth="1"/>
    <col min="3" max="3" width="41.7109375" style="16" customWidth="1"/>
    <col min="4" max="4" width="2.28515625" style="16" customWidth="1"/>
    <col min="5" max="5" width="18" style="16" customWidth="1"/>
    <col min="6" max="6" width="20.28515625" style="16" customWidth="1"/>
    <col min="7" max="7" width="48.5703125" style="16" customWidth="1"/>
    <col min="8" max="8" width="14.7109375" style="16" customWidth="1"/>
    <col min="9" max="9" width="8.28515625" style="16" customWidth="1"/>
    <col min="10" max="16384" width="11.42578125" style="16"/>
  </cols>
  <sheetData>
    <row r="1" spans="1:9" ht="44.25" customHeight="1" x14ac:dyDescent="0.25">
      <c r="A1" s="30"/>
      <c r="B1" s="243" t="s">
        <v>73</v>
      </c>
      <c r="C1" s="244"/>
      <c r="D1" s="244"/>
      <c r="E1" s="244"/>
      <c r="F1" s="30"/>
      <c r="G1" s="30"/>
      <c r="H1" s="30"/>
      <c r="I1" s="30"/>
    </row>
    <row r="2" spans="1:9" ht="60.75" customHeight="1" x14ac:dyDescent="0.35">
      <c r="A2" s="30"/>
      <c r="B2" s="29" t="s">
        <v>129</v>
      </c>
      <c r="C2" s="30"/>
      <c r="D2" s="30"/>
      <c r="E2" s="30"/>
      <c r="F2" s="30"/>
      <c r="G2" s="30"/>
      <c r="H2" s="30"/>
      <c r="I2" s="30"/>
    </row>
    <row r="3" spans="1:9" ht="21" customHeight="1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9" ht="16.5" thickBot="1" x14ac:dyDescent="0.3">
      <c r="A4" s="30"/>
      <c r="B4" s="31" t="s">
        <v>37</v>
      </c>
      <c r="C4" s="30"/>
      <c r="D4" s="30"/>
      <c r="E4" s="30"/>
      <c r="F4" s="30"/>
      <c r="G4" s="30"/>
      <c r="H4" s="30"/>
      <c r="I4" s="30"/>
    </row>
    <row r="5" spans="1:9" ht="20.25" x14ac:dyDescent="0.2">
      <c r="A5" s="30"/>
      <c r="B5" s="30"/>
      <c r="C5" s="30"/>
      <c r="D5" s="30"/>
      <c r="E5" s="33" t="s">
        <v>38</v>
      </c>
      <c r="F5" s="239"/>
      <c r="G5" s="240"/>
      <c r="H5" s="74"/>
      <c r="I5" s="30"/>
    </row>
    <row r="6" spans="1:9" ht="20.25" customHeight="1" thickBot="1" x14ac:dyDescent="0.25">
      <c r="A6" s="30"/>
      <c r="B6" s="89" t="s">
        <v>63</v>
      </c>
      <c r="C6" s="18"/>
      <c r="D6" s="30"/>
      <c r="E6" s="34"/>
      <c r="F6" s="241"/>
      <c r="G6" s="242"/>
      <c r="H6" s="74"/>
      <c r="I6" s="32"/>
    </row>
    <row r="7" spans="1:9" ht="12.75" customHeight="1" x14ac:dyDescent="0.2">
      <c r="A7" s="30"/>
      <c r="B7" s="19"/>
      <c r="C7" s="151"/>
      <c r="D7" s="30"/>
      <c r="E7" s="34"/>
      <c r="F7" s="153"/>
      <c r="G7" s="153"/>
      <c r="H7" s="74"/>
      <c r="I7" s="81"/>
    </row>
    <row r="8" spans="1:9" ht="12.75" customHeight="1" x14ac:dyDescent="0.2">
      <c r="A8" s="30"/>
      <c r="B8" s="19"/>
      <c r="C8" s="151"/>
      <c r="D8" s="30"/>
      <c r="E8" s="30"/>
      <c r="F8" s="153"/>
      <c r="G8" s="153"/>
      <c r="H8" s="74"/>
      <c r="I8" s="81"/>
    </row>
    <row r="9" spans="1:9" ht="12.75" customHeight="1" x14ac:dyDescent="0.2">
      <c r="A9" s="30"/>
      <c r="B9" s="88" t="s">
        <v>72</v>
      </c>
      <c r="C9" s="151"/>
      <c r="D9" s="30"/>
      <c r="E9" s="30"/>
      <c r="F9" s="30"/>
      <c r="G9" s="30"/>
      <c r="H9" s="30"/>
      <c r="I9" s="81"/>
    </row>
    <row r="10" spans="1:9" ht="12.75" customHeight="1" x14ac:dyDescent="0.2">
      <c r="A10" s="30"/>
      <c r="B10" s="19" t="s">
        <v>39</v>
      </c>
      <c r="C10" s="151"/>
      <c r="D10" s="30"/>
      <c r="E10" s="176" t="s">
        <v>98</v>
      </c>
      <c r="F10" s="101"/>
      <c r="G10" s="90"/>
      <c r="H10" s="32"/>
      <c r="I10" s="30"/>
    </row>
    <row r="11" spans="1:9" ht="12.75" customHeight="1" x14ac:dyDescent="0.2">
      <c r="A11" s="30"/>
      <c r="B11" s="19" t="s">
        <v>40</v>
      </c>
      <c r="C11" s="151"/>
      <c r="D11" s="30"/>
      <c r="E11" s="30"/>
      <c r="F11" s="30"/>
      <c r="G11" s="30"/>
      <c r="H11" s="30"/>
      <c r="I11" s="30"/>
    </row>
    <row r="12" spans="1:9" ht="12.75" customHeight="1" x14ac:dyDescent="0.2">
      <c r="A12" s="30"/>
      <c r="B12" s="19" t="s">
        <v>41</v>
      </c>
      <c r="C12" s="151"/>
      <c r="D12" s="30"/>
      <c r="E12" s="45" t="s">
        <v>42</v>
      </c>
      <c r="F12" s="18"/>
      <c r="G12" s="30"/>
      <c r="H12" s="30"/>
      <c r="I12" s="30"/>
    </row>
    <row r="13" spans="1:9" ht="12.75" customHeight="1" x14ac:dyDescent="0.2">
      <c r="A13" s="30"/>
      <c r="B13" s="19"/>
      <c r="C13" s="151"/>
      <c r="D13" s="30"/>
      <c r="E13" s="46"/>
      <c r="F13" s="30"/>
      <c r="G13" s="30"/>
      <c r="H13" s="30"/>
      <c r="I13" s="30"/>
    </row>
    <row r="14" spans="1:9" ht="12.75" customHeight="1" x14ac:dyDescent="0.2">
      <c r="A14" s="30"/>
      <c r="B14" s="19"/>
      <c r="C14" s="151"/>
      <c r="D14" s="30"/>
      <c r="E14" s="45" t="s">
        <v>44</v>
      </c>
      <c r="F14" s="18"/>
      <c r="G14" s="30"/>
      <c r="H14" s="30"/>
      <c r="I14" s="30"/>
    </row>
    <row r="15" spans="1:9" ht="12.75" customHeight="1" x14ac:dyDescent="0.2">
      <c r="A15" s="30"/>
      <c r="B15" s="19" t="s">
        <v>43</v>
      </c>
      <c r="C15" s="151"/>
      <c r="D15" s="30"/>
      <c r="E15" s="30"/>
      <c r="F15" s="30"/>
      <c r="G15" s="30"/>
      <c r="H15" s="30"/>
      <c r="I15" s="30"/>
    </row>
    <row r="16" spans="1:9" ht="12.75" customHeight="1" thickBot="1" x14ac:dyDescent="0.25">
      <c r="A16" s="30"/>
      <c r="B16" s="19" t="s">
        <v>45</v>
      </c>
      <c r="C16" s="152"/>
      <c r="D16" s="30"/>
      <c r="E16" s="30"/>
      <c r="F16" s="30"/>
      <c r="G16" s="30"/>
      <c r="I16" s="30"/>
    </row>
    <row r="17" spans="1:13" ht="12.75" customHeight="1" thickBot="1" x14ac:dyDescent="0.25">
      <c r="A17" s="30"/>
      <c r="B17" s="32"/>
      <c r="C17" s="35"/>
      <c r="D17" s="30"/>
      <c r="E17" s="30"/>
      <c r="F17" s="237" t="s">
        <v>116</v>
      </c>
      <c r="G17" s="238"/>
      <c r="I17" s="30"/>
    </row>
    <row r="18" spans="1:13" ht="12.75" customHeight="1" x14ac:dyDescent="0.2">
      <c r="A18" s="30"/>
      <c r="B18" s="32"/>
      <c r="C18" s="35"/>
      <c r="D18" s="30"/>
      <c r="E18" s="30"/>
      <c r="F18" s="183"/>
      <c r="G18" s="236"/>
      <c r="I18" s="30"/>
    </row>
    <row r="19" spans="1:13" ht="12.75" customHeight="1" x14ac:dyDescent="0.25">
      <c r="A19" s="30"/>
      <c r="B19" s="36"/>
      <c r="C19" s="37"/>
      <c r="D19" s="81"/>
      <c r="E19" s="30"/>
      <c r="F19" s="184" t="s">
        <v>74</v>
      </c>
      <c r="G19" s="235"/>
      <c r="I19" s="30"/>
    </row>
    <row r="20" spans="1:13" ht="12.75" customHeight="1" x14ac:dyDescent="0.2">
      <c r="A20" s="30"/>
      <c r="B20" s="38" t="s">
        <v>46</v>
      </c>
      <c r="C20" s="116" t="s">
        <v>130</v>
      </c>
      <c r="D20" s="30"/>
      <c r="E20" s="26"/>
      <c r="F20" s="185"/>
      <c r="G20" s="234"/>
      <c r="H20" s="20"/>
      <c r="I20" s="30"/>
    </row>
    <row r="21" spans="1:13" ht="12.75" customHeight="1" x14ac:dyDescent="0.2">
      <c r="A21" s="30"/>
      <c r="B21" s="39"/>
      <c r="C21" s="39"/>
      <c r="D21" s="30"/>
      <c r="E21" s="26"/>
      <c r="F21" s="184" t="s">
        <v>75</v>
      </c>
      <c r="G21" s="235"/>
      <c r="H21" s="20"/>
      <c r="I21" s="30"/>
    </row>
    <row r="22" spans="1:13" s="20" customFormat="1" ht="12.75" customHeight="1" x14ac:dyDescent="0.2">
      <c r="A22" s="26"/>
      <c r="B22" s="40" t="s">
        <v>50</v>
      </c>
      <c r="C22" s="198">
        <f>'SysX.ch Pers.'!L191+'SystX.ch Misc'!I202+'SysX.ch Equip. '!$I$65+'SystX.ch Cons.'!I202</f>
        <v>0</v>
      </c>
      <c r="D22" s="26"/>
      <c r="E22" s="26"/>
      <c r="F22" s="185"/>
      <c r="G22" s="234"/>
      <c r="I22" s="26"/>
    </row>
    <row r="23" spans="1:13" s="20" customFormat="1" ht="12.75" customHeight="1" thickBot="1" x14ac:dyDescent="0.25">
      <c r="A23" s="26"/>
      <c r="B23" s="41"/>
      <c r="C23" s="42"/>
      <c r="D23" s="26"/>
      <c r="E23" s="30"/>
      <c r="F23" s="186" t="s">
        <v>76</v>
      </c>
      <c r="G23" s="245"/>
      <c r="H23" s="16"/>
      <c r="I23" s="26"/>
    </row>
    <row r="24" spans="1:13" s="20" customFormat="1" ht="12.75" customHeight="1" thickBot="1" x14ac:dyDescent="0.25">
      <c r="A24" s="26"/>
      <c r="B24" s="40" t="s">
        <v>51</v>
      </c>
      <c r="C24" s="198">
        <f>'OC Pers.'!L111+'OC Misc'!K202+' OC Equip. &amp; E.I.'!K108+'OC Cons.'!K202</f>
        <v>0</v>
      </c>
      <c r="D24" s="26"/>
      <c r="E24" s="30"/>
      <c r="F24" s="147"/>
      <c r="G24" s="147"/>
      <c r="H24" s="30"/>
      <c r="I24" s="26"/>
    </row>
    <row r="25" spans="1:13" ht="12.75" customHeight="1" thickBot="1" x14ac:dyDescent="0.25">
      <c r="A25" s="30"/>
      <c r="B25" s="39"/>
      <c r="C25" s="43"/>
      <c r="D25" s="30"/>
      <c r="E25" s="30"/>
      <c r="F25" s="237" t="s">
        <v>97</v>
      </c>
      <c r="G25" s="238"/>
      <c r="H25" s="30"/>
      <c r="I25" s="26"/>
    </row>
    <row r="26" spans="1:13" ht="12.75" customHeight="1" x14ac:dyDescent="0.2">
      <c r="A26" s="30"/>
      <c r="B26" s="44" t="s">
        <v>47</v>
      </c>
      <c r="C26" s="199">
        <f>'2nd Party Pers.'!L31+'2nd Party Equip. &amp; Cons. &amp; Misc'!H22</f>
        <v>0</v>
      </c>
      <c r="D26" s="30"/>
      <c r="E26" s="30"/>
      <c r="F26" s="183"/>
      <c r="G26" s="236"/>
      <c r="H26" s="30"/>
      <c r="I26" s="30"/>
      <c r="J26" s="20"/>
      <c r="K26" s="20"/>
      <c r="L26" s="20"/>
      <c r="M26" s="20"/>
    </row>
    <row r="27" spans="1:13" ht="12.75" customHeight="1" x14ac:dyDescent="0.2">
      <c r="A27" s="30"/>
      <c r="B27" s="44"/>
      <c r="C27" s="43"/>
      <c r="D27" s="30"/>
      <c r="E27" s="30"/>
      <c r="F27" s="184" t="s">
        <v>74</v>
      </c>
      <c r="G27" s="235"/>
      <c r="H27" s="30"/>
      <c r="I27" s="30"/>
      <c r="J27" s="20"/>
      <c r="K27" s="20"/>
      <c r="L27" s="20"/>
      <c r="M27" s="20"/>
    </row>
    <row r="28" spans="1:13" ht="12.75" customHeight="1" x14ac:dyDescent="0.2">
      <c r="A28" s="30"/>
      <c r="B28" s="44" t="s">
        <v>48</v>
      </c>
      <c r="C28" s="199">
        <f>'3rd Party Pers.'!L31+'3rd Party Equip. &amp; Cons. &amp; Misc'!H22</f>
        <v>0</v>
      </c>
      <c r="D28" s="30"/>
      <c r="E28" s="30"/>
      <c r="F28" s="185"/>
      <c r="G28" s="234"/>
      <c r="H28" s="30"/>
      <c r="I28" s="30"/>
      <c r="J28" s="20"/>
      <c r="K28" s="20"/>
      <c r="L28" s="20"/>
      <c r="M28" s="20"/>
    </row>
    <row r="29" spans="1:13" ht="12.75" customHeight="1" x14ac:dyDescent="0.2">
      <c r="A29" s="30"/>
      <c r="B29" s="39"/>
      <c r="C29" s="43"/>
      <c r="D29" s="30"/>
      <c r="E29" s="30"/>
      <c r="F29" s="184" t="s">
        <v>75</v>
      </c>
      <c r="G29" s="235"/>
      <c r="H29" s="30"/>
      <c r="I29" s="30"/>
      <c r="J29" s="20"/>
      <c r="K29" s="20"/>
      <c r="L29" s="20"/>
      <c r="M29" s="20"/>
    </row>
    <row r="30" spans="1:13" ht="12.75" customHeight="1" x14ac:dyDescent="0.2">
      <c r="A30" s="30"/>
      <c r="B30" s="44" t="s">
        <v>49</v>
      </c>
      <c r="C30" s="199">
        <f>C22+C24+C26+C28</f>
        <v>0</v>
      </c>
      <c r="D30" s="30"/>
      <c r="E30" s="30"/>
      <c r="F30" s="185"/>
      <c r="G30" s="234"/>
      <c r="H30" s="30"/>
      <c r="I30" s="30"/>
      <c r="J30" s="20"/>
      <c r="K30" s="20"/>
      <c r="L30" s="20"/>
      <c r="M30" s="20"/>
    </row>
    <row r="31" spans="1:13" ht="12.75" customHeight="1" thickBot="1" x14ac:dyDescent="0.25">
      <c r="A31" s="30"/>
      <c r="B31" s="30"/>
      <c r="C31" s="30"/>
      <c r="D31" s="30"/>
      <c r="E31" s="30"/>
      <c r="F31" s="186" t="s">
        <v>76</v>
      </c>
      <c r="G31" s="245"/>
      <c r="H31" s="30"/>
      <c r="I31" s="30"/>
      <c r="J31" s="20"/>
      <c r="K31" s="20"/>
      <c r="L31" s="20"/>
      <c r="M31" s="20"/>
    </row>
    <row r="32" spans="1:13" ht="12.75" customHeight="1" thickBot="1" x14ac:dyDescent="0.25">
      <c r="A32" s="30"/>
      <c r="B32" s="91"/>
      <c r="C32" s="100"/>
      <c r="D32" s="30"/>
      <c r="E32" s="30"/>
      <c r="F32" s="147"/>
      <c r="G32" s="147"/>
      <c r="H32" s="30"/>
      <c r="I32" s="30"/>
      <c r="J32" s="20"/>
      <c r="K32" s="20"/>
      <c r="L32" s="20"/>
      <c r="M32" s="20"/>
    </row>
    <row r="33" spans="1:13" ht="12.75" customHeight="1" thickBot="1" x14ac:dyDescent="0.25">
      <c r="A33" s="30"/>
      <c r="B33" s="30"/>
      <c r="C33" s="30"/>
      <c r="D33" s="30"/>
      <c r="E33" s="30"/>
      <c r="F33" s="237" t="s">
        <v>115</v>
      </c>
      <c r="G33" s="238"/>
      <c r="H33" s="30"/>
      <c r="I33" s="26"/>
      <c r="J33" s="20"/>
      <c r="K33" s="20"/>
      <c r="L33" s="20"/>
      <c r="M33" s="20"/>
    </row>
    <row r="34" spans="1:13" ht="12.75" x14ac:dyDescent="0.2">
      <c r="A34" s="30"/>
      <c r="B34" s="30"/>
      <c r="C34" s="30"/>
      <c r="D34" s="100"/>
      <c r="E34" s="30"/>
      <c r="F34" s="183"/>
      <c r="G34" s="236"/>
      <c r="H34" s="30"/>
      <c r="I34" s="26"/>
      <c r="J34" s="20"/>
      <c r="K34" s="20"/>
      <c r="L34" s="20"/>
      <c r="M34" s="20"/>
    </row>
    <row r="35" spans="1:13" ht="12.75" x14ac:dyDescent="0.2">
      <c r="A35" s="30"/>
      <c r="B35" s="30"/>
      <c r="C35" s="30"/>
      <c r="D35" s="30"/>
      <c r="E35" s="30"/>
      <c r="F35" s="184" t="s">
        <v>74</v>
      </c>
      <c r="G35" s="235"/>
      <c r="H35" s="30"/>
      <c r="I35" s="26"/>
      <c r="J35" s="20"/>
      <c r="K35" s="20"/>
      <c r="L35" s="20"/>
      <c r="M35" s="20"/>
    </row>
    <row r="36" spans="1:13" ht="12.75" x14ac:dyDescent="0.2">
      <c r="A36" s="30"/>
      <c r="B36" s="30"/>
      <c r="C36" s="30"/>
      <c r="D36" s="30"/>
      <c r="E36" s="30"/>
      <c r="F36" s="185"/>
      <c r="G36" s="234"/>
      <c r="H36" s="30"/>
      <c r="I36" s="26"/>
      <c r="J36" s="20"/>
      <c r="K36" s="20"/>
      <c r="L36" s="20"/>
      <c r="M36" s="20"/>
    </row>
    <row r="37" spans="1:13" ht="12.75" x14ac:dyDescent="0.2">
      <c r="A37" s="81"/>
      <c r="B37" s="30"/>
      <c r="C37" s="30"/>
      <c r="D37" s="30"/>
      <c r="E37" s="30"/>
      <c r="F37" s="184" t="s">
        <v>75</v>
      </c>
      <c r="G37" s="235"/>
      <c r="I37" s="26"/>
      <c r="J37" s="20"/>
      <c r="K37" s="20"/>
      <c r="L37" s="20"/>
      <c r="M37" s="20"/>
    </row>
    <row r="38" spans="1:13" ht="12.75" x14ac:dyDescent="0.2">
      <c r="A38" s="81"/>
      <c r="B38" s="146"/>
      <c r="C38" s="26"/>
      <c r="D38" s="30"/>
      <c r="E38" s="32"/>
      <c r="F38" s="185"/>
      <c r="G38" s="234"/>
      <c r="I38" s="26"/>
      <c r="J38" s="20"/>
      <c r="K38" s="20"/>
      <c r="L38" s="20"/>
      <c r="M38" s="20"/>
    </row>
    <row r="39" spans="1:13" ht="13.5" thickBot="1" x14ac:dyDescent="0.25">
      <c r="A39" s="81"/>
      <c r="B39" s="148"/>
      <c r="C39" s="26"/>
      <c r="D39" s="30"/>
      <c r="E39" s="32"/>
      <c r="F39" s="186" t="s">
        <v>76</v>
      </c>
      <c r="G39" s="245"/>
      <c r="I39" s="20"/>
      <c r="J39" s="20"/>
      <c r="K39" s="20"/>
      <c r="L39" s="20"/>
      <c r="M39" s="20"/>
    </row>
    <row r="40" spans="1:13" s="17" customFormat="1" ht="12.75" x14ac:dyDescent="0.2">
      <c r="A40" s="30"/>
      <c r="B40" s="146"/>
      <c r="C40" s="26"/>
      <c r="D40" s="30"/>
      <c r="E40" s="30"/>
      <c r="F40" s="147"/>
      <c r="G40" s="231"/>
      <c r="H40" s="30"/>
      <c r="I40" s="200"/>
      <c r="J40" s="21"/>
      <c r="K40" s="21"/>
      <c r="L40" s="21"/>
      <c r="M40" s="21"/>
    </row>
    <row r="41" spans="1:13" s="17" customFormat="1" ht="12.75" x14ac:dyDescent="0.2">
      <c r="A41" s="30"/>
      <c r="B41" s="146"/>
      <c r="C41" s="30"/>
      <c r="D41" s="30"/>
      <c r="E41" s="32"/>
      <c r="F41" s="147"/>
      <c r="G41" s="147"/>
      <c r="H41" s="32"/>
      <c r="I41" s="200"/>
      <c r="J41" s="32"/>
    </row>
    <row r="42" spans="1:13" x14ac:dyDescent="0.2">
      <c r="A42" s="30"/>
      <c r="B42" s="30"/>
      <c r="C42" s="30"/>
      <c r="D42" s="30"/>
      <c r="E42" s="30"/>
      <c r="F42" s="32"/>
      <c r="G42" s="32"/>
      <c r="H42" s="30"/>
      <c r="I42" s="200"/>
      <c r="J42" s="30"/>
    </row>
    <row r="43" spans="1:13" ht="12.75" x14ac:dyDescent="0.2">
      <c r="E43" s="53"/>
      <c r="F43" s="53"/>
      <c r="G43" s="53"/>
      <c r="H43" s="30"/>
      <c r="I43" s="30"/>
      <c r="J43" s="30"/>
    </row>
    <row r="44" spans="1:13" x14ac:dyDescent="0.2">
      <c r="F44" s="30"/>
      <c r="G44" s="30"/>
      <c r="H44" s="30"/>
      <c r="I44" s="30"/>
      <c r="J44" s="30"/>
    </row>
    <row r="45" spans="1:13" x14ac:dyDescent="0.2">
      <c r="E45" s="30"/>
      <c r="F45" s="30"/>
      <c r="G45" s="30"/>
      <c r="H45" s="30"/>
      <c r="I45" s="30"/>
      <c r="J45" s="30"/>
    </row>
    <row r="46" spans="1:13" x14ac:dyDescent="0.2">
      <c r="E46" s="30"/>
    </row>
    <row r="47" spans="1:13" x14ac:dyDescent="0.2">
      <c r="E47" s="30"/>
    </row>
    <row r="48" spans="1:13" x14ac:dyDescent="0.2">
      <c r="E48" s="30"/>
    </row>
    <row r="49" spans="5:5" x14ac:dyDescent="0.2">
      <c r="E49" s="26"/>
    </row>
    <row r="50" spans="5:5" x14ac:dyDescent="0.2">
      <c r="E50" s="26"/>
    </row>
    <row r="51" spans="5:5" x14ac:dyDescent="0.2">
      <c r="E51" s="26"/>
    </row>
    <row r="52" spans="5:5" x14ac:dyDescent="0.2">
      <c r="E52" s="30"/>
    </row>
  </sheetData>
  <sheetProtection password="D90D" sheet="1" objects="1" scenarios="1" formatCells="0" formatColumns="0" selectLockedCells="1"/>
  <mergeCells count="14">
    <mergeCell ref="F33:G33"/>
    <mergeCell ref="G34:G35"/>
    <mergeCell ref="G36:G37"/>
    <mergeCell ref="G38:G39"/>
    <mergeCell ref="G22:G23"/>
    <mergeCell ref="F25:G25"/>
    <mergeCell ref="G26:G27"/>
    <mergeCell ref="G28:G29"/>
    <mergeCell ref="G30:G31"/>
    <mergeCell ref="G20:G21"/>
    <mergeCell ref="G18:G19"/>
    <mergeCell ref="F17:G17"/>
    <mergeCell ref="F5:G6"/>
    <mergeCell ref="B1:E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&amp;C2016 
SystemsX.ch Financial Report for RTD&amp;R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52"/>
  <sheetViews>
    <sheetView showGridLines="0" zoomScale="90" zoomScaleNormal="90" zoomScalePageLayoutView="80" workbookViewId="0">
      <selection activeCell="K15" sqref="K15"/>
    </sheetView>
  </sheetViews>
  <sheetFormatPr baseColWidth="10" defaultColWidth="11.42578125" defaultRowHeight="12.75" x14ac:dyDescent="0.2"/>
  <cols>
    <col min="1" max="1" width="19.42578125" customWidth="1"/>
    <col min="2" max="2" width="15.85546875" customWidth="1"/>
    <col min="3" max="3" width="23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52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173"/>
      <c r="J2" s="173"/>
      <c r="K2" s="173"/>
      <c r="L2" s="174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4"/>
      <c r="M3" s="53"/>
    </row>
    <row r="4" spans="1:13" ht="24.75" customHeight="1" x14ac:dyDescent="0.2">
      <c r="A4" s="244" t="s">
        <v>108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174"/>
      <c r="M4" s="53"/>
    </row>
    <row r="5" spans="1:13" ht="14.25" customHeight="1" x14ac:dyDescent="0.2">
      <c r="A5" s="172"/>
      <c r="B5" s="175"/>
      <c r="C5" s="175"/>
      <c r="D5" s="175"/>
      <c r="E5" s="175"/>
      <c r="F5" s="175"/>
      <c r="G5" s="175"/>
      <c r="H5" s="50"/>
      <c r="I5" s="50"/>
      <c r="J5" s="50"/>
      <c r="K5" s="50"/>
      <c r="L5" s="174"/>
      <c r="M5" s="53"/>
    </row>
    <row r="6" spans="1:13" x14ac:dyDescent="0.2">
      <c r="A6" s="52"/>
      <c r="B6" s="204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9.75" customHeight="1" x14ac:dyDescent="0.25">
      <c r="A7" s="177" t="s">
        <v>13</v>
      </c>
      <c r="B7" s="177" t="s">
        <v>110</v>
      </c>
      <c r="C7" s="177" t="s">
        <v>35</v>
      </c>
      <c r="D7" s="177" t="s">
        <v>105</v>
      </c>
      <c r="E7" s="177" t="s">
        <v>112</v>
      </c>
      <c r="F7" s="177" t="s">
        <v>68</v>
      </c>
      <c r="G7" s="177" t="s">
        <v>71</v>
      </c>
      <c r="H7" s="156" t="s">
        <v>82</v>
      </c>
      <c r="I7" s="157" t="s">
        <v>122</v>
      </c>
      <c r="J7" s="158" t="s">
        <v>123</v>
      </c>
      <c r="K7" s="159" t="s">
        <v>77</v>
      </c>
      <c r="L7" s="178" t="s">
        <v>124</v>
      </c>
      <c r="M7" s="179" t="s">
        <v>61</v>
      </c>
    </row>
    <row r="8" spans="1:13" x14ac:dyDescent="0.2">
      <c r="A8" s="94">
        <f>E2</f>
        <v>0</v>
      </c>
      <c r="B8" s="154"/>
      <c r="C8" s="154"/>
      <c r="D8" s="95" t="s">
        <v>113</v>
      </c>
      <c r="E8" s="95" t="s">
        <v>6</v>
      </c>
      <c r="F8" s="154"/>
      <c r="G8" s="154"/>
      <c r="H8" s="94"/>
      <c r="I8" s="201"/>
      <c r="J8" s="96"/>
      <c r="K8" s="205"/>
      <c r="L8" s="202">
        <f t="shared" ref="L8:L29" si="0">I8*J8/12*K8</f>
        <v>0</v>
      </c>
      <c r="M8" s="94"/>
    </row>
    <row r="9" spans="1:13" ht="12.75" customHeight="1" x14ac:dyDescent="0.2">
      <c r="A9" s="94">
        <f>A8</f>
        <v>0</v>
      </c>
      <c r="B9" s="154"/>
      <c r="C9" s="94"/>
      <c r="D9" s="95" t="s">
        <v>113</v>
      </c>
      <c r="E9" s="95" t="s">
        <v>6</v>
      </c>
      <c r="F9" s="94"/>
      <c r="G9" s="94"/>
      <c r="H9" s="94"/>
      <c r="I9" s="201"/>
      <c r="J9" s="96"/>
      <c r="K9" s="205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29" si="1">A9</f>
        <v>0</v>
      </c>
      <c r="B10" s="154"/>
      <c r="C10" s="97"/>
      <c r="D10" s="95" t="s">
        <v>113</v>
      </c>
      <c r="E10" s="95" t="s">
        <v>6</v>
      </c>
      <c r="F10" s="97"/>
      <c r="G10" s="97"/>
      <c r="H10" s="94"/>
      <c r="I10" s="201"/>
      <c r="J10" s="96"/>
      <c r="K10" s="205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154"/>
      <c r="C11" s="97"/>
      <c r="D11" s="95" t="s">
        <v>113</v>
      </c>
      <c r="E11" s="95" t="s">
        <v>6</v>
      </c>
      <c r="F11" s="97"/>
      <c r="G11" s="97"/>
      <c r="H11" s="94"/>
      <c r="I11" s="201"/>
      <c r="J11" s="96"/>
      <c r="K11" s="205"/>
      <c r="L11" s="202">
        <f t="shared" si="0"/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113</v>
      </c>
      <c r="E12" s="95" t="s">
        <v>6</v>
      </c>
      <c r="F12" s="97"/>
      <c r="G12" s="97"/>
      <c r="H12" s="94"/>
      <c r="I12" s="201"/>
      <c r="J12" s="96"/>
      <c r="K12" s="205"/>
      <c r="L12" s="202">
        <f t="shared" si="0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113</v>
      </c>
      <c r="E13" s="95" t="s">
        <v>6</v>
      </c>
      <c r="F13" s="97"/>
      <c r="G13" s="97"/>
      <c r="H13" s="94"/>
      <c r="I13" s="201"/>
      <c r="J13" s="96"/>
      <c r="K13" s="205"/>
      <c r="L13" s="202">
        <f t="shared" si="0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113</v>
      </c>
      <c r="E14" s="95" t="s">
        <v>6</v>
      </c>
      <c r="F14" s="97"/>
      <c r="G14" s="97"/>
      <c r="H14" s="94"/>
      <c r="I14" s="201"/>
      <c r="J14" s="96"/>
      <c r="K14" s="205"/>
      <c r="L14" s="202">
        <f t="shared" si="0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113</v>
      </c>
      <c r="E15" s="95" t="s">
        <v>6</v>
      </c>
      <c r="F15" s="97"/>
      <c r="G15" s="97"/>
      <c r="H15" s="94"/>
      <c r="I15" s="201"/>
      <c r="J15" s="96"/>
      <c r="K15" s="205"/>
      <c r="L15" s="202">
        <f t="shared" si="0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113</v>
      </c>
      <c r="E16" s="95" t="s">
        <v>6</v>
      </c>
      <c r="F16" s="97"/>
      <c r="G16" s="97"/>
      <c r="H16" s="94"/>
      <c r="I16" s="201"/>
      <c r="J16" s="96"/>
      <c r="K16" s="205"/>
      <c r="L16" s="202">
        <f t="shared" si="0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113</v>
      </c>
      <c r="E17" s="95" t="s">
        <v>6</v>
      </c>
      <c r="F17" s="94"/>
      <c r="G17" s="94"/>
      <c r="H17" s="94"/>
      <c r="I17" s="201"/>
      <c r="J17" s="96"/>
      <c r="K17" s="205"/>
      <c r="L17" s="202">
        <f t="shared" si="0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113</v>
      </c>
      <c r="E18" s="95" t="s">
        <v>6</v>
      </c>
      <c r="F18" s="97"/>
      <c r="G18" s="97"/>
      <c r="H18" s="94"/>
      <c r="I18" s="201"/>
      <c r="J18" s="96"/>
      <c r="K18" s="205"/>
      <c r="L18" s="202">
        <f t="shared" si="0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113</v>
      </c>
      <c r="E19" s="95" t="s">
        <v>6</v>
      </c>
      <c r="F19" s="94"/>
      <c r="G19" s="94"/>
      <c r="H19" s="94"/>
      <c r="I19" s="201"/>
      <c r="J19" s="96"/>
      <c r="K19" s="205"/>
      <c r="L19" s="202">
        <f t="shared" si="0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113</v>
      </c>
      <c r="E20" s="95" t="s">
        <v>6</v>
      </c>
      <c r="F20" s="94"/>
      <c r="G20" s="94"/>
      <c r="H20" s="94"/>
      <c r="I20" s="201"/>
      <c r="J20" s="96"/>
      <c r="K20" s="205"/>
      <c r="L20" s="202">
        <f t="shared" si="0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113</v>
      </c>
      <c r="E21" s="95" t="s">
        <v>6</v>
      </c>
      <c r="F21" s="94"/>
      <c r="G21" s="94"/>
      <c r="H21" s="94"/>
      <c r="I21" s="201"/>
      <c r="J21" s="96"/>
      <c r="K21" s="205"/>
      <c r="L21" s="202">
        <f t="shared" si="0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113</v>
      </c>
      <c r="E22" s="95" t="s">
        <v>6</v>
      </c>
      <c r="F22" s="94"/>
      <c r="G22" s="94"/>
      <c r="H22" s="94"/>
      <c r="I22" s="201"/>
      <c r="J22" s="96"/>
      <c r="K22" s="205"/>
      <c r="L22" s="202">
        <f t="shared" si="0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113</v>
      </c>
      <c r="E23" s="95" t="s">
        <v>6</v>
      </c>
      <c r="F23" s="94"/>
      <c r="G23" s="94"/>
      <c r="H23" s="94"/>
      <c r="I23" s="201"/>
      <c r="J23" s="96"/>
      <c r="K23" s="205"/>
      <c r="L23" s="202">
        <f t="shared" si="0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113</v>
      </c>
      <c r="E24" s="95" t="s">
        <v>6</v>
      </c>
      <c r="F24" s="94"/>
      <c r="G24" s="94"/>
      <c r="H24" s="94"/>
      <c r="I24" s="201"/>
      <c r="J24" s="96"/>
      <c r="K24" s="205"/>
      <c r="L24" s="202">
        <f t="shared" si="0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113</v>
      </c>
      <c r="E25" s="95" t="s">
        <v>6</v>
      </c>
      <c r="F25" s="94"/>
      <c r="G25" s="94"/>
      <c r="H25" s="94"/>
      <c r="I25" s="201"/>
      <c r="J25" s="96"/>
      <c r="K25" s="205"/>
      <c r="L25" s="202">
        <f t="shared" si="0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113</v>
      </c>
      <c r="E26" s="95" t="s">
        <v>6</v>
      </c>
      <c r="F26" s="94"/>
      <c r="G26" s="94"/>
      <c r="H26" s="94"/>
      <c r="I26" s="201"/>
      <c r="J26" s="96"/>
      <c r="K26" s="205"/>
      <c r="L26" s="202">
        <f t="shared" si="0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113</v>
      </c>
      <c r="E27" s="95" t="s">
        <v>6</v>
      </c>
      <c r="F27" s="94"/>
      <c r="G27" s="94"/>
      <c r="H27" s="94"/>
      <c r="I27" s="201"/>
      <c r="J27" s="96"/>
      <c r="K27" s="205"/>
      <c r="L27" s="202">
        <f t="shared" si="0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113</v>
      </c>
      <c r="E28" s="95" t="s">
        <v>6</v>
      </c>
      <c r="F28" s="94"/>
      <c r="G28" s="94"/>
      <c r="H28" s="94"/>
      <c r="I28" s="201"/>
      <c r="J28" s="96"/>
      <c r="K28" s="205"/>
      <c r="L28" s="202">
        <f t="shared" si="0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113</v>
      </c>
      <c r="E29" s="95" t="s">
        <v>6</v>
      </c>
      <c r="F29" s="94"/>
      <c r="G29" s="94"/>
      <c r="H29" s="94"/>
      <c r="I29" s="201"/>
      <c r="J29" s="96"/>
      <c r="K29" s="205"/>
      <c r="L29" s="202">
        <f t="shared" si="0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3"/>
      <c r="J30" s="113"/>
      <c r="K30" s="114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4"/>
      <c r="J31" s="114"/>
      <c r="K31" s="114"/>
      <c r="L31" s="203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4"/>
      <c r="J32" s="114"/>
      <c r="K32" s="114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4"/>
      <c r="J33" s="114"/>
      <c r="K33" s="114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4"/>
      <c r="J34" s="114"/>
      <c r="K34" s="114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4"/>
      <c r="J35" s="114"/>
      <c r="K35" s="114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4"/>
      <c r="J36" s="114"/>
      <c r="K36" s="114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4"/>
      <c r="J37" s="114"/>
      <c r="K37" s="114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4"/>
      <c r="J38" s="114"/>
      <c r="K38" s="114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4"/>
      <c r="J39" s="114"/>
      <c r="K39" s="114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4"/>
      <c r="J40" s="114"/>
      <c r="K40" s="114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4"/>
      <c r="J41" s="114"/>
      <c r="K41" s="114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4"/>
      <c r="J42" s="114"/>
      <c r="K42" s="114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4"/>
      <c r="J43" s="114"/>
      <c r="K43" s="114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4"/>
      <c r="J44" s="114"/>
      <c r="K44" s="114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4"/>
      <c r="J45" s="114"/>
      <c r="K45" s="114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4"/>
      <c r="J46" s="114"/>
      <c r="K46" s="114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4"/>
      <c r="J47" s="114"/>
      <c r="K47" s="114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4"/>
      <c r="J48" s="114"/>
      <c r="K48" s="114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4"/>
      <c r="J49" s="114"/>
      <c r="K49" s="114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4"/>
      <c r="J50" s="114"/>
      <c r="K50" s="114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4"/>
      <c r="J51" s="114"/>
      <c r="K51" s="114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4"/>
      <c r="J52" s="114"/>
      <c r="K52" s="114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4"/>
      <c r="J53" s="114"/>
      <c r="K53" s="114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4"/>
      <c r="J54" s="114"/>
      <c r="K54" s="114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4"/>
      <c r="J55" s="114"/>
      <c r="K55" s="114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4"/>
      <c r="J56" s="114"/>
      <c r="K56" s="114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4"/>
      <c r="J57" s="114"/>
      <c r="K57" s="114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4"/>
      <c r="J58" s="114"/>
      <c r="K58" s="114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4"/>
      <c r="J59" s="114"/>
      <c r="K59" s="114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4"/>
      <c r="J60" s="114"/>
      <c r="K60" s="114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4"/>
      <c r="J61" s="114"/>
      <c r="K61" s="114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4"/>
      <c r="J62" s="114"/>
      <c r="K62" s="114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4"/>
      <c r="J63" s="114"/>
      <c r="K63" s="114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4"/>
      <c r="J64" s="114"/>
      <c r="K64" s="114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4"/>
      <c r="J65" s="114"/>
      <c r="K65" s="114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4"/>
      <c r="J66" s="114"/>
      <c r="K66" s="114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4"/>
      <c r="J67" s="114"/>
      <c r="K67" s="114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4"/>
      <c r="J68" s="114"/>
      <c r="K68" s="114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4"/>
      <c r="J69" s="114"/>
      <c r="K69" s="114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4"/>
      <c r="J70" s="114"/>
      <c r="K70" s="114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4"/>
      <c r="J71" s="114"/>
      <c r="K71" s="114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4"/>
      <c r="J72" s="114"/>
      <c r="K72" s="114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4"/>
      <c r="J73" s="114"/>
      <c r="K73" s="114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4"/>
      <c r="J74" s="114"/>
      <c r="K74" s="114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4"/>
      <c r="J75" s="114"/>
      <c r="K75" s="114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4"/>
      <c r="J76" s="114"/>
      <c r="K76" s="114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4"/>
      <c r="J77" s="114"/>
      <c r="K77" s="114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4"/>
      <c r="J78" s="114"/>
      <c r="K78" s="114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4"/>
      <c r="J79" s="114"/>
      <c r="K79" s="114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4"/>
      <c r="J80" s="114"/>
      <c r="K80" s="114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4"/>
      <c r="J81" s="114"/>
      <c r="K81" s="114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4"/>
      <c r="J82" s="114"/>
      <c r="K82" s="114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count="6">
    <dataValidation type="list" allowBlank="1" showInputMessage="1" showErrorMessage="1" sqref="H8:H29">
      <formula1>SysX</formula1>
    </dataValidation>
    <dataValidation showInputMessage="1" showErrorMessage="1" sqref="E8:E29"/>
    <dataValidation type="decimal" allowBlank="1" showInputMessage="1" showErrorMessage="1" sqref="K8:K29">
      <formula1>0.5</formula1>
      <formula2>100</formula2>
    </dataValidation>
    <dataValidation type="list" allowBlank="1" showInputMessage="1" showErrorMessage="1" sqref="D81:D383">
      <formula1 xml:space="preserve"> cost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B95:B669">
      <formula1>Institute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&amp;C2016 
SystemsX.ch Financial Report for RTD&amp;R
&amp;A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tabColor indexed="13"/>
    <pageSetUpPr fitToPage="1"/>
  </sheetPr>
  <dimension ref="A2:Q96"/>
  <sheetViews>
    <sheetView showGridLines="0" zoomScale="90" zoomScaleNormal="90" workbookViewId="0">
      <selection activeCell="A12" sqref="A12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52</v>
      </c>
      <c r="B2" s="26"/>
      <c r="C2" s="48" t="s">
        <v>53</v>
      </c>
      <c r="D2" s="124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122" t="s">
        <v>87</v>
      </c>
      <c r="B3" s="26"/>
      <c r="C3" s="48" t="s">
        <v>54</v>
      </c>
      <c r="D3" s="125">
        <f>Consolidation!F14</f>
        <v>0</v>
      </c>
      <c r="F3" s="121"/>
      <c r="G3" s="121"/>
      <c r="H3" s="121"/>
      <c r="K3" s="26"/>
      <c r="L3" s="26"/>
      <c r="M3" s="26"/>
      <c r="N3" s="26"/>
    </row>
    <row r="4" spans="1:17" s="20" customFormat="1" ht="15.75" customHeight="1" x14ac:dyDescent="0.2">
      <c r="A4" s="247" t="s">
        <v>111</v>
      </c>
      <c r="B4" s="248"/>
      <c r="C4" s="248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B5" s="228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9" customFormat="1" x14ac:dyDescent="0.2">
      <c r="B6" s="229">
        <f>H22</f>
        <v>0</v>
      </c>
      <c r="C6" s="34"/>
      <c r="D6" s="34"/>
      <c r="E6" s="34"/>
      <c r="F6" s="34"/>
      <c r="G6" s="34"/>
      <c r="I6" s="34"/>
      <c r="J6" s="34"/>
      <c r="K6" s="34"/>
      <c r="L6" s="34"/>
      <c r="M6" s="34"/>
      <c r="N6" s="34"/>
      <c r="O6" s="34"/>
    </row>
    <row r="7" spans="1:17" s="111" customForma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x14ac:dyDescent="0.2">
      <c r="A8" s="77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3" t="s">
        <v>94</v>
      </c>
      <c r="H10" s="30"/>
      <c r="I10" s="30"/>
      <c r="J10" s="30"/>
      <c r="K10" s="30"/>
    </row>
    <row r="11" spans="1:17" s="30" customFormat="1" ht="30.75" customHeight="1" thickBot="1" x14ac:dyDescent="0.25">
      <c r="A11" s="127" t="s">
        <v>88</v>
      </c>
      <c r="B11" s="128" t="s">
        <v>90</v>
      </c>
      <c r="C11" s="128" t="s">
        <v>93</v>
      </c>
      <c r="D11" s="128" t="s">
        <v>89</v>
      </c>
      <c r="E11" s="128" t="s">
        <v>91</v>
      </c>
      <c r="F11" s="128" t="s">
        <v>127</v>
      </c>
      <c r="G11" s="128" t="s">
        <v>92</v>
      </c>
      <c r="H11" s="139" t="s">
        <v>126</v>
      </c>
      <c r="I11" s="140" t="s">
        <v>95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94"/>
      <c r="B12" s="195"/>
      <c r="C12" s="195"/>
      <c r="D12" s="195"/>
      <c r="E12" s="222"/>
      <c r="F12" s="222"/>
      <c r="G12" s="133"/>
      <c r="H12" s="225">
        <f t="shared" ref="H12" si="0">G12*F12</f>
        <v>0</v>
      </c>
      <c r="I12" s="141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1"/>
      <c r="B13" s="132"/>
      <c r="C13" s="132"/>
      <c r="D13" s="132"/>
      <c r="E13" s="222"/>
      <c r="F13" s="222"/>
      <c r="G13" s="133"/>
      <c r="H13" s="225">
        <f t="shared" ref="H13:H20" si="1">G13*F13</f>
        <v>0</v>
      </c>
      <c r="I13" s="141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1"/>
      <c r="B14" s="132"/>
      <c r="C14" s="132"/>
      <c r="D14" s="132"/>
      <c r="E14" s="222"/>
      <c r="F14" s="222"/>
      <c r="G14" s="133"/>
      <c r="H14" s="225">
        <f t="shared" si="1"/>
        <v>0</v>
      </c>
      <c r="I14" s="141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1"/>
      <c r="B15" s="132"/>
      <c r="C15" s="132"/>
      <c r="D15" s="132"/>
      <c r="E15" s="222"/>
      <c r="F15" s="222"/>
      <c r="G15" s="133"/>
      <c r="H15" s="225">
        <f t="shared" si="1"/>
        <v>0</v>
      </c>
      <c r="I15" s="141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1"/>
      <c r="B16" s="132"/>
      <c r="C16" s="132"/>
      <c r="D16" s="132"/>
      <c r="E16" s="222"/>
      <c r="F16" s="222"/>
      <c r="G16" s="133"/>
      <c r="H16" s="225">
        <f t="shared" si="1"/>
        <v>0</v>
      </c>
      <c r="I16" s="141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1"/>
      <c r="B17" s="132"/>
      <c r="C17" s="132"/>
      <c r="D17" s="132"/>
      <c r="E17" s="222"/>
      <c r="F17" s="222"/>
      <c r="G17" s="133"/>
      <c r="H17" s="225">
        <f t="shared" si="1"/>
        <v>0</v>
      </c>
      <c r="I17" s="141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1"/>
      <c r="B18" s="132"/>
      <c r="C18" s="132"/>
      <c r="D18" s="132"/>
      <c r="E18" s="222"/>
      <c r="F18" s="222"/>
      <c r="G18" s="133"/>
      <c r="H18" s="225">
        <f t="shared" si="1"/>
        <v>0</v>
      </c>
      <c r="I18" s="141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1"/>
      <c r="B19" s="132"/>
      <c r="C19" s="132"/>
      <c r="D19" s="132"/>
      <c r="E19" s="222"/>
      <c r="F19" s="222"/>
      <c r="G19" s="133"/>
      <c r="H19" s="225">
        <f t="shared" si="1"/>
        <v>0</v>
      </c>
      <c r="I19" s="141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4"/>
      <c r="B20" s="135"/>
      <c r="C20" s="135"/>
      <c r="D20" s="135"/>
      <c r="E20" s="223"/>
      <c r="F20" s="223"/>
      <c r="G20" s="136"/>
      <c r="H20" s="225">
        <f t="shared" si="1"/>
        <v>0</v>
      </c>
      <c r="I20" s="141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69"/>
      <c r="B21" s="170"/>
      <c r="C21" s="170"/>
      <c r="D21" s="137"/>
      <c r="E21" s="224"/>
      <c r="F21" s="224"/>
      <c r="G21" s="138"/>
      <c r="H21" s="226">
        <f>G21*F21</f>
        <v>0</v>
      </c>
      <c r="I21" s="141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26" t="s">
        <v>56</v>
      </c>
      <c r="H22" s="227">
        <f>SUM(H12:H21)</f>
        <v>0</v>
      </c>
      <c r="I22" s="141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for RTD&amp;R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2"/>
  <sheetViews>
    <sheetView showGridLines="0" zoomScale="90" zoomScaleNormal="90" zoomScalePageLayoutView="80" workbookViewId="0">
      <selection activeCell="A8" sqref="A8"/>
    </sheetView>
  </sheetViews>
  <sheetFormatPr baseColWidth="10" defaultColWidth="11.42578125" defaultRowHeight="12.75" x14ac:dyDescent="0.2"/>
  <cols>
    <col min="1" max="1" width="19.42578125" customWidth="1"/>
    <col min="2" max="2" width="16.710937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58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173"/>
      <c r="J2" s="173"/>
      <c r="K2" s="173"/>
      <c r="L2" s="174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4"/>
      <c r="M3" s="53"/>
    </row>
    <row r="4" spans="1:13" ht="24.75" customHeight="1" x14ac:dyDescent="0.2">
      <c r="A4" s="244" t="s">
        <v>109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174"/>
      <c r="M4" s="53"/>
    </row>
    <row r="5" spans="1:13" ht="14.25" customHeight="1" x14ac:dyDescent="0.2">
      <c r="A5" s="172"/>
      <c r="B5" s="175"/>
      <c r="C5" s="175"/>
      <c r="D5" s="175"/>
      <c r="E5" s="175"/>
      <c r="F5" s="175"/>
      <c r="G5" s="175"/>
      <c r="H5" s="50"/>
      <c r="I5" s="50"/>
      <c r="J5" s="50"/>
      <c r="K5" s="50"/>
      <c r="L5" s="174"/>
      <c r="M5" s="53"/>
    </row>
    <row r="6" spans="1:13" x14ac:dyDescent="0.2">
      <c r="A6" s="52"/>
      <c r="B6" s="204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9.75" customHeight="1" x14ac:dyDescent="0.25">
      <c r="A7" s="180" t="s">
        <v>13</v>
      </c>
      <c r="B7" s="180" t="s">
        <v>110</v>
      </c>
      <c r="C7" s="180" t="s">
        <v>35</v>
      </c>
      <c r="D7" s="180" t="s">
        <v>105</v>
      </c>
      <c r="E7" s="187" t="s">
        <v>112</v>
      </c>
      <c r="F7" s="180" t="s">
        <v>68</v>
      </c>
      <c r="G7" s="180" t="s">
        <v>71</v>
      </c>
      <c r="H7" s="156" t="s">
        <v>82</v>
      </c>
      <c r="I7" s="157" t="s">
        <v>122</v>
      </c>
      <c r="J7" s="158" t="s">
        <v>123</v>
      </c>
      <c r="K7" s="159" t="s">
        <v>77</v>
      </c>
      <c r="L7" s="181" t="s">
        <v>124</v>
      </c>
      <c r="M7" s="182" t="s">
        <v>61</v>
      </c>
    </row>
    <row r="8" spans="1:13" x14ac:dyDescent="0.2">
      <c r="A8" s="94">
        <f>E2</f>
        <v>0</v>
      </c>
      <c r="B8" s="94"/>
      <c r="C8" s="154"/>
      <c r="D8" s="145" t="s">
        <v>114</v>
      </c>
      <c r="E8" s="95" t="s">
        <v>6</v>
      </c>
      <c r="F8" s="154"/>
      <c r="G8" s="154"/>
      <c r="H8" s="94"/>
      <c r="I8" s="201"/>
      <c r="J8" s="96"/>
      <c r="K8" s="205"/>
      <c r="L8" s="202">
        <f t="shared" ref="L8:L29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145" t="s">
        <v>114</v>
      </c>
      <c r="E9" s="95" t="s">
        <v>6</v>
      </c>
      <c r="F9" s="94"/>
      <c r="G9" s="94"/>
      <c r="H9" s="94"/>
      <c r="I9" s="201"/>
      <c r="J9" s="96"/>
      <c r="K9" s="205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29" si="1">A9</f>
        <v>0</v>
      </c>
      <c r="B10" s="94"/>
      <c r="C10" s="97"/>
      <c r="D10" s="145" t="s">
        <v>114</v>
      </c>
      <c r="E10" s="95" t="s">
        <v>6</v>
      </c>
      <c r="F10" s="97"/>
      <c r="G10" s="97"/>
      <c r="H10" s="94"/>
      <c r="I10" s="201"/>
      <c r="J10" s="96"/>
      <c r="K10" s="205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145" t="s">
        <v>114</v>
      </c>
      <c r="E11" s="95" t="s">
        <v>6</v>
      </c>
      <c r="F11" s="97"/>
      <c r="G11" s="97"/>
      <c r="H11" s="94"/>
      <c r="I11" s="201"/>
      <c r="J11" s="96"/>
      <c r="K11" s="205"/>
      <c r="L11" s="202">
        <f t="shared" si="0"/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145" t="s">
        <v>114</v>
      </c>
      <c r="E12" s="95" t="s">
        <v>6</v>
      </c>
      <c r="F12" s="97"/>
      <c r="G12" s="97"/>
      <c r="H12" s="94"/>
      <c r="I12" s="201"/>
      <c r="J12" s="96"/>
      <c r="K12" s="205"/>
      <c r="L12" s="202">
        <f t="shared" si="0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145" t="s">
        <v>114</v>
      </c>
      <c r="E13" s="95" t="s">
        <v>6</v>
      </c>
      <c r="F13" s="97"/>
      <c r="G13" s="97"/>
      <c r="H13" s="94"/>
      <c r="I13" s="201"/>
      <c r="J13" s="96"/>
      <c r="K13" s="205"/>
      <c r="L13" s="202">
        <f t="shared" si="0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145" t="s">
        <v>114</v>
      </c>
      <c r="E14" s="95" t="s">
        <v>6</v>
      </c>
      <c r="F14" s="97"/>
      <c r="G14" s="97"/>
      <c r="H14" s="94"/>
      <c r="I14" s="201"/>
      <c r="J14" s="96"/>
      <c r="K14" s="205"/>
      <c r="L14" s="202">
        <f t="shared" si="0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145" t="s">
        <v>114</v>
      </c>
      <c r="E15" s="95" t="s">
        <v>6</v>
      </c>
      <c r="F15" s="97"/>
      <c r="G15" s="97"/>
      <c r="H15" s="94"/>
      <c r="I15" s="201"/>
      <c r="J15" s="96"/>
      <c r="K15" s="205"/>
      <c r="L15" s="202">
        <f t="shared" si="0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145" t="s">
        <v>114</v>
      </c>
      <c r="E16" s="95" t="s">
        <v>6</v>
      </c>
      <c r="F16" s="97"/>
      <c r="G16" s="97"/>
      <c r="H16" s="94"/>
      <c r="I16" s="201"/>
      <c r="J16" s="96"/>
      <c r="K16" s="205"/>
      <c r="L16" s="202">
        <f t="shared" si="0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145" t="s">
        <v>114</v>
      </c>
      <c r="E17" s="95" t="s">
        <v>6</v>
      </c>
      <c r="F17" s="94"/>
      <c r="G17" s="94"/>
      <c r="H17" s="94"/>
      <c r="I17" s="201"/>
      <c r="J17" s="96"/>
      <c r="K17" s="205"/>
      <c r="L17" s="202">
        <f t="shared" si="0"/>
        <v>0</v>
      </c>
      <c r="M17" s="94"/>
    </row>
    <row r="18" spans="1:13" x14ac:dyDescent="0.2">
      <c r="A18" s="94">
        <f t="shared" si="1"/>
        <v>0</v>
      </c>
      <c r="B18" s="94"/>
      <c r="C18" s="97"/>
      <c r="D18" s="145" t="s">
        <v>114</v>
      </c>
      <c r="E18" s="95" t="s">
        <v>6</v>
      </c>
      <c r="F18" s="97"/>
      <c r="G18" s="97"/>
      <c r="H18" s="94"/>
      <c r="I18" s="201"/>
      <c r="J18" s="96"/>
      <c r="K18" s="205"/>
      <c r="L18" s="202">
        <f t="shared" si="0"/>
        <v>0</v>
      </c>
      <c r="M18" s="94"/>
    </row>
    <row r="19" spans="1:13" x14ac:dyDescent="0.2">
      <c r="A19" s="94">
        <f t="shared" si="1"/>
        <v>0</v>
      </c>
      <c r="B19" s="94"/>
      <c r="C19" s="94"/>
      <c r="D19" s="145" t="s">
        <v>114</v>
      </c>
      <c r="E19" s="95" t="s">
        <v>6</v>
      </c>
      <c r="F19" s="94"/>
      <c r="G19" s="94"/>
      <c r="H19" s="94"/>
      <c r="I19" s="201"/>
      <c r="J19" s="96"/>
      <c r="K19" s="205"/>
      <c r="L19" s="202">
        <f t="shared" si="0"/>
        <v>0</v>
      </c>
      <c r="M19" s="94"/>
    </row>
    <row r="20" spans="1:13" x14ac:dyDescent="0.2">
      <c r="A20" s="94">
        <f t="shared" si="1"/>
        <v>0</v>
      </c>
      <c r="B20" s="94"/>
      <c r="C20" s="94"/>
      <c r="D20" s="145" t="s">
        <v>114</v>
      </c>
      <c r="E20" s="95" t="s">
        <v>6</v>
      </c>
      <c r="F20" s="94"/>
      <c r="G20" s="94"/>
      <c r="H20" s="94"/>
      <c r="I20" s="201"/>
      <c r="J20" s="96"/>
      <c r="K20" s="205"/>
      <c r="L20" s="202">
        <f t="shared" si="0"/>
        <v>0</v>
      </c>
      <c r="M20" s="94"/>
    </row>
    <row r="21" spans="1:13" x14ac:dyDescent="0.2">
      <c r="A21" s="94">
        <f t="shared" si="1"/>
        <v>0</v>
      </c>
      <c r="B21" s="94"/>
      <c r="C21" s="94"/>
      <c r="D21" s="145" t="s">
        <v>114</v>
      </c>
      <c r="E21" s="95" t="s">
        <v>6</v>
      </c>
      <c r="F21" s="94"/>
      <c r="G21" s="94"/>
      <c r="H21" s="94"/>
      <c r="I21" s="201"/>
      <c r="J21" s="96"/>
      <c r="K21" s="205"/>
      <c r="L21" s="202">
        <f t="shared" si="0"/>
        <v>0</v>
      </c>
      <c r="M21" s="94"/>
    </row>
    <row r="22" spans="1:13" x14ac:dyDescent="0.2">
      <c r="A22" s="94">
        <f t="shared" si="1"/>
        <v>0</v>
      </c>
      <c r="B22" s="94"/>
      <c r="C22" s="94"/>
      <c r="D22" s="145" t="s">
        <v>114</v>
      </c>
      <c r="E22" s="95" t="s">
        <v>6</v>
      </c>
      <c r="F22" s="94"/>
      <c r="G22" s="94"/>
      <c r="H22" s="94"/>
      <c r="I22" s="201"/>
      <c r="J22" s="96"/>
      <c r="K22" s="205"/>
      <c r="L22" s="202">
        <f t="shared" si="0"/>
        <v>0</v>
      </c>
      <c r="M22" s="94"/>
    </row>
    <row r="23" spans="1:13" x14ac:dyDescent="0.2">
      <c r="A23" s="94">
        <f t="shared" si="1"/>
        <v>0</v>
      </c>
      <c r="B23" s="94"/>
      <c r="C23" s="94"/>
      <c r="D23" s="145" t="s">
        <v>114</v>
      </c>
      <c r="E23" s="95" t="s">
        <v>6</v>
      </c>
      <c r="F23" s="94"/>
      <c r="G23" s="94"/>
      <c r="H23" s="94"/>
      <c r="I23" s="201"/>
      <c r="J23" s="96"/>
      <c r="K23" s="205"/>
      <c r="L23" s="202">
        <f t="shared" si="0"/>
        <v>0</v>
      </c>
      <c r="M23" s="94"/>
    </row>
    <row r="24" spans="1:13" x14ac:dyDescent="0.2">
      <c r="A24" s="94">
        <f t="shared" si="1"/>
        <v>0</v>
      </c>
      <c r="B24" s="94"/>
      <c r="C24" s="94"/>
      <c r="D24" s="145" t="s">
        <v>114</v>
      </c>
      <c r="E24" s="95" t="s">
        <v>6</v>
      </c>
      <c r="F24" s="94"/>
      <c r="G24" s="94"/>
      <c r="H24" s="94"/>
      <c r="I24" s="201"/>
      <c r="J24" s="96"/>
      <c r="K24" s="205"/>
      <c r="L24" s="202">
        <f t="shared" si="0"/>
        <v>0</v>
      </c>
      <c r="M24" s="94"/>
    </row>
    <row r="25" spans="1:13" x14ac:dyDescent="0.2">
      <c r="A25" s="94">
        <f t="shared" si="1"/>
        <v>0</v>
      </c>
      <c r="B25" s="94"/>
      <c r="C25" s="94"/>
      <c r="D25" s="145" t="s">
        <v>114</v>
      </c>
      <c r="E25" s="95" t="s">
        <v>6</v>
      </c>
      <c r="F25" s="94"/>
      <c r="G25" s="94"/>
      <c r="H25" s="94"/>
      <c r="I25" s="201"/>
      <c r="J25" s="96"/>
      <c r="K25" s="205"/>
      <c r="L25" s="202">
        <f t="shared" si="0"/>
        <v>0</v>
      </c>
      <c r="M25" s="94"/>
    </row>
    <row r="26" spans="1:13" x14ac:dyDescent="0.2">
      <c r="A26" s="94">
        <f t="shared" si="1"/>
        <v>0</v>
      </c>
      <c r="B26" s="94"/>
      <c r="C26" s="94"/>
      <c r="D26" s="145" t="s">
        <v>114</v>
      </c>
      <c r="E26" s="95" t="s">
        <v>6</v>
      </c>
      <c r="F26" s="94"/>
      <c r="G26" s="94"/>
      <c r="H26" s="94"/>
      <c r="I26" s="201"/>
      <c r="J26" s="96"/>
      <c r="K26" s="205"/>
      <c r="L26" s="202">
        <f t="shared" si="0"/>
        <v>0</v>
      </c>
      <c r="M26" s="94"/>
    </row>
    <row r="27" spans="1:13" x14ac:dyDescent="0.2">
      <c r="A27" s="94">
        <f t="shared" si="1"/>
        <v>0</v>
      </c>
      <c r="B27" s="94"/>
      <c r="C27" s="94"/>
      <c r="D27" s="145" t="s">
        <v>114</v>
      </c>
      <c r="E27" s="95" t="s">
        <v>6</v>
      </c>
      <c r="F27" s="94"/>
      <c r="G27" s="94"/>
      <c r="H27" s="94"/>
      <c r="I27" s="201"/>
      <c r="J27" s="96"/>
      <c r="K27" s="205"/>
      <c r="L27" s="202">
        <f t="shared" si="0"/>
        <v>0</v>
      </c>
      <c r="M27" s="94"/>
    </row>
    <row r="28" spans="1:13" x14ac:dyDescent="0.2">
      <c r="A28" s="94">
        <f t="shared" si="1"/>
        <v>0</v>
      </c>
      <c r="B28" s="94"/>
      <c r="C28" s="94"/>
      <c r="D28" s="145" t="s">
        <v>114</v>
      </c>
      <c r="E28" s="95" t="s">
        <v>6</v>
      </c>
      <c r="F28" s="94"/>
      <c r="G28" s="94"/>
      <c r="H28" s="94"/>
      <c r="I28" s="201"/>
      <c r="J28" s="96"/>
      <c r="K28" s="205"/>
      <c r="L28" s="202">
        <f t="shared" si="0"/>
        <v>0</v>
      </c>
      <c r="M28" s="94"/>
    </row>
    <row r="29" spans="1:13" x14ac:dyDescent="0.2">
      <c r="A29" s="94">
        <f t="shared" si="1"/>
        <v>0</v>
      </c>
      <c r="B29" s="94"/>
      <c r="C29" s="94"/>
      <c r="D29" s="145" t="s">
        <v>114</v>
      </c>
      <c r="E29" s="95" t="s">
        <v>6</v>
      </c>
      <c r="F29" s="94"/>
      <c r="G29" s="94"/>
      <c r="H29" s="94"/>
      <c r="I29" s="201"/>
      <c r="J29" s="96"/>
      <c r="K29" s="205"/>
      <c r="L29" s="202">
        <f t="shared" si="0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3"/>
      <c r="J30" s="113"/>
      <c r="K30" s="114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4"/>
      <c r="J31" s="114"/>
      <c r="K31" s="114"/>
      <c r="L31" s="203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4"/>
      <c r="J32" s="114"/>
      <c r="K32" s="114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4"/>
      <c r="J33" s="114"/>
      <c r="K33" s="114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4"/>
      <c r="J34" s="114"/>
      <c r="K34" s="114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4"/>
      <c r="J35" s="114"/>
      <c r="K35" s="114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4"/>
      <c r="J36" s="114"/>
      <c r="K36" s="114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4"/>
      <c r="J37" s="114"/>
      <c r="K37" s="114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4"/>
      <c r="J38" s="114"/>
      <c r="K38" s="114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4"/>
      <c r="J39" s="114"/>
      <c r="K39" s="114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4"/>
      <c r="J40" s="114"/>
      <c r="K40" s="114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4"/>
      <c r="J41" s="114"/>
      <c r="K41" s="114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4"/>
      <c r="J42" s="114"/>
      <c r="K42" s="114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4"/>
      <c r="J43" s="114"/>
      <c r="K43" s="114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4"/>
      <c r="J44" s="114"/>
      <c r="K44" s="114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4"/>
      <c r="J45" s="114"/>
      <c r="K45" s="114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4"/>
      <c r="J46" s="114"/>
      <c r="K46" s="114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4"/>
      <c r="J47" s="114"/>
      <c r="K47" s="114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4"/>
      <c r="J48" s="114"/>
      <c r="K48" s="114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4"/>
      <c r="J49" s="114"/>
      <c r="K49" s="114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4"/>
      <c r="J50" s="114"/>
      <c r="K50" s="114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4"/>
      <c r="J51" s="114"/>
      <c r="K51" s="114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4"/>
      <c r="J52" s="114"/>
      <c r="K52" s="114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4"/>
      <c r="J53" s="114"/>
      <c r="K53" s="114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4"/>
      <c r="J54" s="114"/>
      <c r="K54" s="114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4"/>
      <c r="J55" s="114"/>
      <c r="K55" s="114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4"/>
      <c r="J56" s="114"/>
      <c r="K56" s="114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4"/>
      <c r="J57" s="114"/>
      <c r="K57" s="114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4"/>
      <c r="J58" s="114"/>
      <c r="K58" s="114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4"/>
      <c r="J59" s="114"/>
      <c r="K59" s="114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4"/>
      <c r="J60" s="114"/>
      <c r="K60" s="114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4"/>
      <c r="J61" s="114"/>
      <c r="K61" s="114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4"/>
      <c r="J62" s="114"/>
      <c r="K62" s="114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4"/>
      <c r="J63" s="114"/>
      <c r="K63" s="114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4"/>
      <c r="J64" s="114"/>
      <c r="K64" s="114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4"/>
      <c r="J65" s="114"/>
      <c r="K65" s="114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4"/>
      <c r="J66" s="114"/>
      <c r="K66" s="114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4"/>
      <c r="J67" s="114"/>
      <c r="K67" s="114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4"/>
      <c r="J68" s="114"/>
      <c r="K68" s="114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4"/>
      <c r="J69" s="114"/>
      <c r="K69" s="114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4"/>
      <c r="J70" s="114"/>
      <c r="K70" s="114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4"/>
      <c r="J71" s="114"/>
      <c r="K71" s="114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4"/>
      <c r="J72" s="114"/>
      <c r="K72" s="114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4"/>
      <c r="J73" s="114"/>
      <c r="K73" s="114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4"/>
      <c r="J74" s="114"/>
      <c r="K74" s="114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4"/>
      <c r="J75" s="114"/>
      <c r="K75" s="114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4"/>
      <c r="J76" s="114"/>
      <c r="K76" s="114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4"/>
      <c r="J77" s="114"/>
      <c r="K77" s="114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4"/>
      <c r="J78" s="114"/>
      <c r="K78" s="114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4"/>
      <c r="J79" s="114"/>
      <c r="K79" s="114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4"/>
      <c r="J80" s="114"/>
      <c r="K80" s="114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4"/>
      <c r="J81" s="114"/>
      <c r="K81" s="114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4"/>
      <c r="J82" s="114"/>
      <c r="K82" s="114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B95:B669">
      <formula1>Institute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D81:D383">
      <formula1 xml:space="preserve"> cost</formula1>
    </dataValidation>
    <dataValidation type="decimal" allowBlank="1" showInputMessage="1" showErrorMessage="1" sqref="K8:K29">
      <formula1>0.5</formula1>
      <formula2>100</formula2>
    </dataValidation>
    <dataValidation showInputMessage="1" showErrorMessage="1" sqref="E8:E29"/>
    <dataValidation type="list" allowBlank="1" showInputMessage="1" showErrorMessage="1" sqref="H8:H29">
      <formula1>SysX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&amp;C2016 
SystemsX.ch Financial Report for RTD&amp;R
&amp;A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tabColor rgb="FF00B050"/>
    <pageSetUpPr fitToPage="1"/>
  </sheetPr>
  <dimension ref="A2:Q96"/>
  <sheetViews>
    <sheetView showGridLines="0" zoomScale="90" zoomScaleNormal="90" workbookViewId="0">
      <selection activeCell="A12" sqref="A12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58</v>
      </c>
      <c r="B2" s="26"/>
      <c r="C2" s="48" t="s">
        <v>53</v>
      </c>
      <c r="D2" s="124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76" t="s">
        <v>59</v>
      </c>
      <c r="B3" s="26"/>
      <c r="C3" s="48" t="s">
        <v>54</v>
      </c>
      <c r="D3" s="125">
        <f>Consolidation!F14</f>
        <v>0</v>
      </c>
      <c r="F3" s="121"/>
      <c r="G3" s="121"/>
      <c r="H3" s="121"/>
      <c r="K3" s="26"/>
      <c r="L3" s="26"/>
      <c r="M3" s="26"/>
      <c r="N3" s="26"/>
    </row>
    <row r="4" spans="1:17" s="20" customFormat="1" ht="15.75" customHeight="1" x14ac:dyDescent="0.2">
      <c r="A4" s="247" t="s">
        <v>111</v>
      </c>
      <c r="B4" s="248"/>
      <c r="C4" s="248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9" customFormat="1" x14ac:dyDescent="0.2">
      <c r="B6" s="230">
        <f>H22</f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7" s="111" customForma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x14ac:dyDescent="0.2">
      <c r="A8" s="77" t="s">
        <v>96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3" t="s">
        <v>94</v>
      </c>
      <c r="H10" s="30"/>
      <c r="I10" s="30"/>
      <c r="J10" s="30"/>
      <c r="K10" s="30"/>
    </row>
    <row r="11" spans="1:17" s="30" customFormat="1" ht="30.75" customHeight="1" thickBot="1" x14ac:dyDescent="0.25">
      <c r="A11" s="127" t="s">
        <v>88</v>
      </c>
      <c r="B11" s="128" t="s">
        <v>90</v>
      </c>
      <c r="C11" s="128" t="s">
        <v>93</v>
      </c>
      <c r="D11" s="128" t="s">
        <v>89</v>
      </c>
      <c r="E11" s="128" t="s">
        <v>91</v>
      </c>
      <c r="F11" s="128" t="s">
        <v>127</v>
      </c>
      <c r="G11" s="128" t="s">
        <v>92</v>
      </c>
      <c r="H11" s="139" t="s">
        <v>128</v>
      </c>
      <c r="I11" s="140" t="s">
        <v>95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29"/>
      <c r="B12" s="130"/>
      <c r="C12" s="130"/>
      <c r="D12" s="130"/>
      <c r="E12" s="222"/>
      <c r="F12" s="222"/>
      <c r="G12" s="133"/>
      <c r="H12" s="225">
        <f t="shared" ref="H12" si="0">G12*F12</f>
        <v>0</v>
      </c>
      <c r="I12" s="141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1"/>
      <c r="B13" s="132"/>
      <c r="C13" s="132"/>
      <c r="D13" s="132"/>
      <c r="E13" s="222"/>
      <c r="F13" s="222"/>
      <c r="G13" s="133"/>
      <c r="H13" s="225">
        <f t="shared" ref="H13:H21" si="1">G13*F13</f>
        <v>0</v>
      </c>
      <c r="I13" s="141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1"/>
      <c r="B14" s="132"/>
      <c r="C14" s="132"/>
      <c r="D14" s="132"/>
      <c r="E14" s="222"/>
      <c r="F14" s="222"/>
      <c r="G14" s="133"/>
      <c r="H14" s="225">
        <f t="shared" si="1"/>
        <v>0</v>
      </c>
      <c r="I14" s="141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1"/>
      <c r="B15" s="132"/>
      <c r="C15" s="132"/>
      <c r="D15" s="132"/>
      <c r="E15" s="222"/>
      <c r="F15" s="222"/>
      <c r="G15" s="133"/>
      <c r="H15" s="225">
        <f t="shared" si="1"/>
        <v>0</v>
      </c>
      <c r="I15" s="141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1"/>
      <c r="B16" s="132"/>
      <c r="C16" s="132"/>
      <c r="D16" s="132"/>
      <c r="E16" s="222"/>
      <c r="F16" s="222"/>
      <c r="G16" s="133"/>
      <c r="H16" s="225">
        <f t="shared" si="1"/>
        <v>0</v>
      </c>
      <c r="I16" s="141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1"/>
      <c r="B17" s="132"/>
      <c r="C17" s="132"/>
      <c r="D17" s="132"/>
      <c r="E17" s="222"/>
      <c r="F17" s="222"/>
      <c r="G17" s="133"/>
      <c r="H17" s="225">
        <f t="shared" si="1"/>
        <v>0</v>
      </c>
      <c r="I17" s="141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1"/>
      <c r="B18" s="132"/>
      <c r="C18" s="132"/>
      <c r="D18" s="132"/>
      <c r="E18" s="222"/>
      <c r="F18" s="222"/>
      <c r="G18" s="133"/>
      <c r="H18" s="225">
        <f t="shared" si="1"/>
        <v>0</v>
      </c>
      <c r="I18" s="141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1"/>
      <c r="B19" s="132"/>
      <c r="C19" s="132"/>
      <c r="D19" s="132"/>
      <c r="E19" s="222"/>
      <c r="F19" s="222"/>
      <c r="G19" s="133"/>
      <c r="H19" s="225">
        <f t="shared" si="1"/>
        <v>0</v>
      </c>
      <c r="I19" s="141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4"/>
      <c r="B20" s="135"/>
      <c r="C20" s="135"/>
      <c r="D20" s="135"/>
      <c r="E20" s="223"/>
      <c r="F20" s="223"/>
      <c r="G20" s="136"/>
      <c r="H20" s="225">
        <f t="shared" si="1"/>
        <v>0</v>
      </c>
      <c r="I20" s="141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69"/>
      <c r="B21" s="170"/>
      <c r="C21" s="137"/>
      <c r="D21" s="137"/>
      <c r="E21" s="224"/>
      <c r="F21" s="224"/>
      <c r="G21" s="138"/>
      <c r="H21" s="226">
        <f t="shared" si="1"/>
        <v>0</v>
      </c>
      <c r="I21" s="141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42" t="s">
        <v>83</v>
      </c>
      <c r="H22" s="227">
        <f>SUM(H12:H21)</f>
        <v>0</v>
      </c>
      <c r="I22" s="141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for RTD&amp;R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>
    <pageSetUpPr fitToPage="1"/>
  </sheetPr>
  <dimension ref="A1:F42"/>
  <sheetViews>
    <sheetView zoomScale="150" zoomScaleNormal="150" zoomScalePageLayoutView="150" workbookViewId="0">
      <selection activeCell="E35" sqref="E35"/>
    </sheetView>
  </sheetViews>
  <sheetFormatPr baseColWidth="10" defaultColWidth="11.42578125" defaultRowHeight="11.25" x14ac:dyDescent="0.2"/>
  <cols>
    <col min="1" max="1" width="17.140625" style="6" customWidth="1"/>
    <col min="2" max="2" width="11.42578125" style="11"/>
    <col min="3" max="3" width="13.42578125" style="6" customWidth="1"/>
    <col min="4" max="16384" width="11.42578125" style="6"/>
  </cols>
  <sheetData>
    <row r="1" spans="1:6" x14ac:dyDescent="0.2">
      <c r="A1" s="7" t="s">
        <v>7</v>
      </c>
      <c r="B1" s="9" t="s">
        <v>8</v>
      </c>
    </row>
    <row r="2" spans="1:6" ht="12.75" customHeight="1" x14ac:dyDescent="0.2">
      <c r="A2" s="5" t="s">
        <v>9</v>
      </c>
      <c r="B2" s="71">
        <v>270000</v>
      </c>
    </row>
    <row r="3" spans="1:6" ht="12.75" customHeight="1" x14ac:dyDescent="0.2">
      <c r="A3" s="2" t="s">
        <v>10</v>
      </c>
      <c r="B3" s="72">
        <v>200000</v>
      </c>
    </row>
    <row r="4" spans="1:6" ht="12.75" customHeight="1" x14ac:dyDescent="0.2">
      <c r="A4" s="2" t="s">
        <v>30</v>
      </c>
      <c r="B4" s="72">
        <v>170000</v>
      </c>
    </row>
    <row r="5" spans="1:6" ht="12.75" customHeight="1" x14ac:dyDescent="0.2">
      <c r="A5" s="2" t="s">
        <v>31</v>
      </c>
      <c r="B5" s="72">
        <v>130000</v>
      </c>
    </row>
    <row r="6" spans="1:6" ht="12.75" customHeight="1" x14ac:dyDescent="0.2">
      <c r="A6" s="2" t="s">
        <v>32</v>
      </c>
      <c r="B6" s="72">
        <v>130000</v>
      </c>
    </row>
    <row r="7" spans="1:6" ht="12.75" customHeight="1" x14ac:dyDescent="0.2">
      <c r="A7" s="2" t="s">
        <v>33</v>
      </c>
      <c r="B7" s="72">
        <v>60000</v>
      </c>
    </row>
    <row r="8" spans="1:6" ht="12.75" customHeight="1" x14ac:dyDescent="0.2">
      <c r="A8" s="2" t="s">
        <v>34</v>
      </c>
      <c r="B8" s="72">
        <v>110000</v>
      </c>
    </row>
    <row r="9" spans="1:6" ht="12.75" customHeight="1" x14ac:dyDescent="0.2">
      <c r="A9" s="3" t="s">
        <v>11</v>
      </c>
      <c r="B9" s="73">
        <v>90000</v>
      </c>
    </row>
    <row r="10" spans="1:6" x14ac:dyDescent="0.2">
      <c r="A10" s="4"/>
      <c r="B10" s="10"/>
    </row>
    <row r="11" spans="1:6" x14ac:dyDescent="0.2">
      <c r="A11" s="7" t="s">
        <v>14</v>
      </c>
      <c r="B11" s="10"/>
      <c r="C11" s="8" t="s">
        <v>1</v>
      </c>
      <c r="E11" s="8" t="s">
        <v>25</v>
      </c>
      <c r="F11" s="8" t="s">
        <v>26</v>
      </c>
    </row>
    <row r="12" spans="1:6" x14ac:dyDescent="0.2">
      <c r="A12" s="3" t="s">
        <v>4</v>
      </c>
      <c r="C12" s="3" t="s">
        <v>0</v>
      </c>
      <c r="E12" s="3"/>
      <c r="F12" s="3" t="s">
        <v>2</v>
      </c>
    </row>
    <row r="13" spans="1:6" x14ac:dyDescent="0.2">
      <c r="A13" s="3" t="s">
        <v>5</v>
      </c>
      <c r="C13" s="3" t="s">
        <v>24</v>
      </c>
      <c r="E13" s="3" t="s">
        <v>28</v>
      </c>
      <c r="F13" s="3" t="s">
        <v>27</v>
      </c>
    </row>
    <row r="14" spans="1:6" x14ac:dyDescent="0.2">
      <c r="A14" s="3" t="s">
        <v>15</v>
      </c>
      <c r="E14" s="3" t="s">
        <v>3</v>
      </c>
      <c r="F14" s="3"/>
    </row>
    <row r="15" spans="1:6" x14ac:dyDescent="0.2">
      <c r="A15" s="232" t="s">
        <v>118</v>
      </c>
      <c r="E15" s="233"/>
      <c r="F15" s="233"/>
    </row>
    <row r="16" spans="1:6" x14ac:dyDescent="0.2">
      <c r="A16" s="3" t="s">
        <v>99</v>
      </c>
    </row>
    <row r="17" spans="1:6" x14ac:dyDescent="0.2">
      <c r="A17" s="3" t="s">
        <v>16</v>
      </c>
    </row>
    <row r="18" spans="1:6" x14ac:dyDescent="0.2">
      <c r="A18" s="3" t="s">
        <v>17</v>
      </c>
      <c r="E18" s="8" t="s">
        <v>64</v>
      </c>
      <c r="F18" s="8" t="s">
        <v>66</v>
      </c>
    </row>
    <row r="19" spans="1:6" x14ac:dyDescent="0.2">
      <c r="A19" s="3" t="s">
        <v>21</v>
      </c>
      <c r="E19" s="3" t="s">
        <v>65</v>
      </c>
      <c r="F19" s="3" t="s">
        <v>28</v>
      </c>
    </row>
    <row r="20" spans="1:6" x14ac:dyDescent="0.2">
      <c r="A20" s="3" t="s">
        <v>22</v>
      </c>
      <c r="E20" s="3"/>
      <c r="F20" s="3" t="s">
        <v>3</v>
      </c>
    </row>
    <row r="21" spans="1:6" x14ac:dyDescent="0.2">
      <c r="A21" s="3" t="s">
        <v>101</v>
      </c>
    </row>
    <row r="22" spans="1:6" x14ac:dyDescent="0.2">
      <c r="A22" s="3" t="s">
        <v>102</v>
      </c>
    </row>
    <row r="23" spans="1:6" x14ac:dyDescent="0.2">
      <c r="A23" s="3" t="s">
        <v>18</v>
      </c>
    </row>
    <row r="24" spans="1:6" x14ac:dyDescent="0.2">
      <c r="A24" s="3" t="s">
        <v>19</v>
      </c>
    </row>
    <row r="25" spans="1:6" x14ac:dyDescent="0.2">
      <c r="A25" s="3" t="s">
        <v>20</v>
      </c>
    </row>
    <row r="26" spans="1:6" x14ac:dyDescent="0.2">
      <c r="A26" s="3" t="s">
        <v>103</v>
      </c>
    </row>
    <row r="27" spans="1:6" x14ac:dyDescent="0.2">
      <c r="A27" s="3" t="s">
        <v>85</v>
      </c>
    </row>
    <row r="28" spans="1:6" x14ac:dyDescent="0.2">
      <c r="A28" s="3" t="s">
        <v>104</v>
      </c>
    </row>
    <row r="29" spans="1:6" x14ac:dyDescent="0.2">
      <c r="A29" s="3" t="s">
        <v>23</v>
      </c>
    </row>
    <row r="30" spans="1:6" x14ac:dyDescent="0.2">
      <c r="A30" s="232" t="s">
        <v>100</v>
      </c>
    </row>
    <row r="31" spans="1:6" x14ac:dyDescent="0.2">
      <c r="A31" s="232" t="s">
        <v>117</v>
      </c>
    </row>
    <row r="34" spans="1:1" x14ac:dyDescent="0.2">
      <c r="A34" s="8" t="s">
        <v>7</v>
      </c>
    </row>
    <row r="35" spans="1:1" x14ac:dyDescent="0.2">
      <c r="A35" s="5" t="s">
        <v>9</v>
      </c>
    </row>
    <row r="36" spans="1:1" x14ac:dyDescent="0.2">
      <c r="A36" s="2" t="s">
        <v>10</v>
      </c>
    </row>
    <row r="37" spans="1:1" x14ac:dyDescent="0.2">
      <c r="A37" s="2" t="s">
        <v>30</v>
      </c>
    </row>
    <row r="38" spans="1:1" x14ac:dyDescent="0.2">
      <c r="A38" s="2" t="s">
        <v>31</v>
      </c>
    </row>
    <row r="39" spans="1:1" x14ac:dyDescent="0.2">
      <c r="A39" s="2" t="s">
        <v>32</v>
      </c>
    </row>
    <row r="40" spans="1:1" x14ac:dyDescent="0.2">
      <c r="A40" s="2" t="s">
        <v>33</v>
      </c>
    </row>
    <row r="41" spans="1:1" x14ac:dyDescent="0.2">
      <c r="A41" s="2" t="s">
        <v>34</v>
      </c>
    </row>
    <row r="42" spans="1:1" x14ac:dyDescent="0.2">
      <c r="A42" s="3" t="s">
        <v>11</v>
      </c>
    </row>
  </sheetData>
  <sheetProtection password="D90D" sheet="1" objects="1" scenarios="1"/>
  <sortState ref="A12:A29">
    <sortCondition ref="A12"/>
  </sortState>
  <phoneticPr fontId="4" type="noConversion"/>
  <dataValidations disablePrompts="1" count="1">
    <dataValidation type="whole" allowBlank="1" showInputMessage="1" showErrorMessage="1" sqref="B9">
      <formula1>0</formula1>
      <formula2>100000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&amp;C2016 
SystemsX.ch Financial Report for RTD&amp;R
&amp;A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8"/>
    <pageSetUpPr fitToPage="1"/>
  </sheetPr>
  <dimension ref="A1:M812"/>
  <sheetViews>
    <sheetView showGridLines="0" zoomScale="90" zoomScaleNormal="90" zoomScalePageLayoutView="80" workbookViewId="0">
      <selection activeCell="K18" sqref="K18"/>
    </sheetView>
  </sheetViews>
  <sheetFormatPr baseColWidth="10" defaultColWidth="11.42578125" defaultRowHeight="12.75" x14ac:dyDescent="0.2"/>
  <cols>
    <col min="1" max="1" width="19.4257812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2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49"/>
      <c r="J2" s="49"/>
      <c r="K2" s="49"/>
      <c r="L2" s="26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26"/>
      <c r="M3" s="53"/>
    </row>
    <row r="4" spans="1:13" ht="24.75" customHeight="1" x14ac:dyDescent="0.2">
      <c r="A4" s="244" t="s">
        <v>78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26"/>
      <c r="M4" s="53"/>
    </row>
    <row r="5" spans="1:13" ht="14.25" customHeight="1" x14ac:dyDescent="0.2">
      <c r="A5" s="102"/>
      <c r="B5" s="104"/>
      <c r="C5" s="104"/>
      <c r="D5" s="104"/>
      <c r="E5" s="104"/>
      <c r="F5" s="104"/>
      <c r="G5" s="104"/>
      <c r="H5" s="50"/>
      <c r="I5" s="50"/>
      <c r="J5" s="50"/>
      <c r="K5" s="50"/>
      <c r="L5" s="26"/>
      <c r="M5" s="53"/>
    </row>
    <row r="6" spans="1:13" x14ac:dyDescent="0.2">
      <c r="A6" s="52"/>
      <c r="B6" s="204">
        <f>L191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68</v>
      </c>
      <c r="G7" s="155" t="s">
        <v>71</v>
      </c>
      <c r="H7" s="156" t="s">
        <v>82</v>
      </c>
      <c r="I7" s="157" t="s">
        <v>122</v>
      </c>
      <c r="J7" s="158" t="s">
        <v>123</v>
      </c>
      <c r="K7" s="159" t="s">
        <v>77</v>
      </c>
      <c r="L7" s="160" t="s">
        <v>124</v>
      </c>
      <c r="M7" s="161" t="s">
        <v>61</v>
      </c>
    </row>
    <row r="8" spans="1:13" x14ac:dyDescent="0.2">
      <c r="A8" s="94">
        <f>E2</f>
        <v>0</v>
      </c>
      <c r="B8" s="94"/>
      <c r="C8" s="154"/>
      <c r="D8" s="95" t="s">
        <v>0</v>
      </c>
      <c r="E8" s="95" t="s">
        <v>6</v>
      </c>
      <c r="F8" s="154"/>
      <c r="G8" s="154"/>
      <c r="H8" s="94"/>
      <c r="I8" s="201"/>
      <c r="J8" s="96"/>
      <c r="K8" s="205"/>
      <c r="L8" s="202">
        <f t="shared" ref="L8:L10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95" t="s">
        <v>0</v>
      </c>
      <c r="E9" s="95" t="s">
        <v>6</v>
      </c>
      <c r="F9" s="94"/>
      <c r="G9" s="94"/>
      <c r="H9" s="94"/>
      <c r="I9" s="201"/>
      <c r="J9" s="96"/>
      <c r="K9" s="205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73" si="1">A9</f>
        <v>0</v>
      </c>
      <c r="B10" s="94"/>
      <c r="C10" s="97"/>
      <c r="D10" s="95" t="s">
        <v>0</v>
      </c>
      <c r="E10" s="95" t="s">
        <v>6</v>
      </c>
      <c r="F10" s="97"/>
      <c r="G10" s="97"/>
      <c r="H10" s="94"/>
      <c r="I10" s="201"/>
      <c r="J10" s="96"/>
      <c r="K10" s="205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95" t="s">
        <v>0</v>
      </c>
      <c r="E11" s="95" t="s">
        <v>6</v>
      </c>
      <c r="F11" s="97"/>
      <c r="G11" s="97"/>
      <c r="H11" s="94"/>
      <c r="I11" s="201"/>
      <c r="J11" s="96"/>
      <c r="K11" s="205"/>
      <c r="L11" s="202">
        <f t="shared" ref="L11:L72" si="2">I11*J11/12*K11</f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0</v>
      </c>
      <c r="E12" s="95" t="s">
        <v>6</v>
      </c>
      <c r="F12" s="97"/>
      <c r="G12" s="97"/>
      <c r="H12" s="94"/>
      <c r="I12" s="201"/>
      <c r="J12" s="96"/>
      <c r="K12" s="205"/>
      <c r="L12" s="202">
        <f t="shared" si="2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0</v>
      </c>
      <c r="E13" s="95" t="s">
        <v>6</v>
      </c>
      <c r="F13" s="97"/>
      <c r="G13" s="97"/>
      <c r="H13" s="94"/>
      <c r="I13" s="201"/>
      <c r="J13" s="96"/>
      <c r="K13" s="205"/>
      <c r="L13" s="202">
        <f t="shared" si="2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0</v>
      </c>
      <c r="E14" s="95" t="s">
        <v>6</v>
      </c>
      <c r="F14" s="97"/>
      <c r="G14" s="97"/>
      <c r="H14" s="94"/>
      <c r="I14" s="201"/>
      <c r="J14" s="96"/>
      <c r="K14" s="205"/>
      <c r="L14" s="202">
        <f t="shared" si="2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0</v>
      </c>
      <c r="E15" s="95" t="s">
        <v>6</v>
      </c>
      <c r="F15" s="97"/>
      <c r="G15" s="97"/>
      <c r="H15" s="94"/>
      <c r="I15" s="201"/>
      <c r="J15" s="96"/>
      <c r="K15" s="205"/>
      <c r="L15" s="202">
        <f t="shared" si="2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0</v>
      </c>
      <c r="E16" s="95" t="s">
        <v>6</v>
      </c>
      <c r="F16" s="97"/>
      <c r="G16" s="97"/>
      <c r="H16" s="94"/>
      <c r="I16" s="201"/>
      <c r="J16" s="96"/>
      <c r="K16" s="205"/>
      <c r="L16" s="202">
        <f t="shared" si="2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0</v>
      </c>
      <c r="E17" s="95" t="s">
        <v>6</v>
      </c>
      <c r="F17" s="94"/>
      <c r="G17" s="94"/>
      <c r="H17" s="94"/>
      <c r="I17" s="201"/>
      <c r="J17" s="96"/>
      <c r="K17" s="205"/>
      <c r="L17" s="202">
        <f t="shared" si="2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0</v>
      </c>
      <c r="E18" s="95" t="s">
        <v>6</v>
      </c>
      <c r="F18" s="97"/>
      <c r="G18" s="97"/>
      <c r="H18" s="94"/>
      <c r="I18" s="201"/>
      <c r="J18" s="96"/>
      <c r="K18" s="205"/>
      <c r="L18" s="202">
        <f t="shared" si="2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0</v>
      </c>
      <c r="E19" s="95" t="s">
        <v>6</v>
      </c>
      <c r="F19" s="94"/>
      <c r="G19" s="94"/>
      <c r="H19" s="94"/>
      <c r="I19" s="201"/>
      <c r="J19" s="96"/>
      <c r="K19" s="205"/>
      <c r="L19" s="202">
        <f t="shared" si="2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0</v>
      </c>
      <c r="E20" s="95" t="s">
        <v>6</v>
      </c>
      <c r="F20" s="94"/>
      <c r="G20" s="94"/>
      <c r="H20" s="94"/>
      <c r="I20" s="201"/>
      <c r="J20" s="96"/>
      <c r="K20" s="205"/>
      <c r="L20" s="202">
        <f t="shared" si="2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0</v>
      </c>
      <c r="E21" s="95" t="s">
        <v>6</v>
      </c>
      <c r="F21" s="94"/>
      <c r="G21" s="94"/>
      <c r="H21" s="94"/>
      <c r="I21" s="201"/>
      <c r="J21" s="96"/>
      <c r="K21" s="205"/>
      <c r="L21" s="202">
        <f t="shared" si="2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0</v>
      </c>
      <c r="E22" s="95" t="s">
        <v>6</v>
      </c>
      <c r="F22" s="94"/>
      <c r="G22" s="94"/>
      <c r="H22" s="94"/>
      <c r="I22" s="201"/>
      <c r="J22" s="96"/>
      <c r="K22" s="205"/>
      <c r="L22" s="202">
        <f t="shared" si="2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0</v>
      </c>
      <c r="E23" s="95" t="s">
        <v>6</v>
      </c>
      <c r="F23" s="94"/>
      <c r="G23" s="94"/>
      <c r="H23" s="94"/>
      <c r="I23" s="201"/>
      <c r="J23" s="96"/>
      <c r="K23" s="205"/>
      <c r="L23" s="202">
        <f t="shared" si="2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0</v>
      </c>
      <c r="E24" s="95" t="s">
        <v>6</v>
      </c>
      <c r="F24" s="94"/>
      <c r="G24" s="94"/>
      <c r="H24" s="94"/>
      <c r="I24" s="201"/>
      <c r="J24" s="96"/>
      <c r="K24" s="205"/>
      <c r="L24" s="202">
        <f t="shared" si="2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0</v>
      </c>
      <c r="E25" s="95" t="s">
        <v>6</v>
      </c>
      <c r="F25" s="94"/>
      <c r="G25" s="94"/>
      <c r="H25" s="94"/>
      <c r="I25" s="201"/>
      <c r="J25" s="96"/>
      <c r="K25" s="205"/>
      <c r="L25" s="202">
        <f t="shared" si="2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0</v>
      </c>
      <c r="E26" s="95" t="s">
        <v>6</v>
      </c>
      <c r="F26" s="94"/>
      <c r="G26" s="94"/>
      <c r="H26" s="94"/>
      <c r="I26" s="201"/>
      <c r="J26" s="96"/>
      <c r="K26" s="205"/>
      <c r="L26" s="202">
        <f t="shared" si="2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0</v>
      </c>
      <c r="E27" s="95" t="s">
        <v>6</v>
      </c>
      <c r="F27" s="94"/>
      <c r="G27" s="94"/>
      <c r="H27" s="94"/>
      <c r="I27" s="201"/>
      <c r="J27" s="96"/>
      <c r="K27" s="205"/>
      <c r="L27" s="202">
        <f t="shared" si="2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0</v>
      </c>
      <c r="E28" s="95" t="s">
        <v>6</v>
      </c>
      <c r="F28" s="94"/>
      <c r="G28" s="94"/>
      <c r="H28" s="94"/>
      <c r="I28" s="201"/>
      <c r="J28" s="96"/>
      <c r="K28" s="205"/>
      <c r="L28" s="202">
        <f t="shared" si="2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0</v>
      </c>
      <c r="E29" s="95" t="s">
        <v>6</v>
      </c>
      <c r="F29" s="94"/>
      <c r="G29" s="94"/>
      <c r="H29" s="94"/>
      <c r="I29" s="201"/>
      <c r="J29" s="96"/>
      <c r="K29" s="205"/>
      <c r="L29" s="202">
        <f t="shared" si="2"/>
        <v>0</v>
      </c>
      <c r="M29" s="94"/>
    </row>
    <row r="30" spans="1:13" x14ac:dyDescent="0.2">
      <c r="A30" s="94">
        <f t="shared" si="1"/>
        <v>0</v>
      </c>
      <c r="B30" s="94"/>
      <c r="C30" s="94"/>
      <c r="D30" s="95" t="s">
        <v>0</v>
      </c>
      <c r="E30" s="95" t="s">
        <v>6</v>
      </c>
      <c r="F30" s="94"/>
      <c r="G30" s="94"/>
      <c r="H30" s="94"/>
      <c r="I30" s="201"/>
      <c r="J30" s="96"/>
      <c r="K30" s="205"/>
      <c r="L30" s="202">
        <f t="shared" si="2"/>
        <v>0</v>
      </c>
      <c r="M30" s="94"/>
    </row>
    <row r="31" spans="1:13" x14ac:dyDescent="0.2">
      <c r="A31" s="94">
        <f t="shared" si="1"/>
        <v>0</v>
      </c>
      <c r="B31" s="94"/>
      <c r="C31" s="94"/>
      <c r="D31" s="95" t="s">
        <v>0</v>
      </c>
      <c r="E31" s="95" t="s">
        <v>6</v>
      </c>
      <c r="F31" s="94"/>
      <c r="G31" s="94"/>
      <c r="H31" s="94"/>
      <c r="I31" s="201"/>
      <c r="J31" s="96"/>
      <c r="K31" s="205"/>
      <c r="L31" s="202">
        <f t="shared" si="2"/>
        <v>0</v>
      </c>
      <c r="M31" s="94"/>
    </row>
    <row r="32" spans="1:13" x14ac:dyDescent="0.2">
      <c r="A32" s="94">
        <f t="shared" si="1"/>
        <v>0</v>
      </c>
      <c r="B32" s="94"/>
      <c r="C32" s="94"/>
      <c r="D32" s="95" t="s">
        <v>0</v>
      </c>
      <c r="E32" s="95" t="s">
        <v>6</v>
      </c>
      <c r="F32" s="94"/>
      <c r="G32" s="94"/>
      <c r="H32" s="94"/>
      <c r="I32" s="201"/>
      <c r="J32" s="96"/>
      <c r="K32" s="205"/>
      <c r="L32" s="202">
        <f t="shared" si="2"/>
        <v>0</v>
      </c>
      <c r="M32" s="94"/>
    </row>
    <row r="33" spans="1:13" x14ac:dyDescent="0.2">
      <c r="A33" s="94">
        <f t="shared" si="1"/>
        <v>0</v>
      </c>
      <c r="B33" s="94"/>
      <c r="C33" s="94"/>
      <c r="D33" s="95" t="s">
        <v>0</v>
      </c>
      <c r="E33" s="95" t="s">
        <v>6</v>
      </c>
      <c r="F33" s="94"/>
      <c r="G33" s="94"/>
      <c r="H33" s="94"/>
      <c r="I33" s="201"/>
      <c r="J33" s="96"/>
      <c r="K33" s="205"/>
      <c r="L33" s="202">
        <f t="shared" si="2"/>
        <v>0</v>
      </c>
      <c r="M33" s="94"/>
    </row>
    <row r="34" spans="1:13" x14ac:dyDescent="0.2">
      <c r="A34" s="94">
        <f t="shared" si="1"/>
        <v>0</v>
      </c>
      <c r="B34" s="94"/>
      <c r="C34" s="94"/>
      <c r="D34" s="95" t="s">
        <v>0</v>
      </c>
      <c r="E34" s="95" t="s">
        <v>6</v>
      </c>
      <c r="F34" s="94"/>
      <c r="G34" s="94"/>
      <c r="H34" s="94"/>
      <c r="I34" s="201"/>
      <c r="J34" s="96"/>
      <c r="K34" s="205"/>
      <c r="L34" s="202">
        <f t="shared" si="2"/>
        <v>0</v>
      </c>
      <c r="M34" s="94"/>
    </row>
    <row r="35" spans="1:13" x14ac:dyDescent="0.2">
      <c r="A35" s="94">
        <f t="shared" si="1"/>
        <v>0</v>
      </c>
      <c r="B35" s="94"/>
      <c r="C35" s="94"/>
      <c r="D35" s="95" t="s">
        <v>0</v>
      </c>
      <c r="E35" s="95" t="s">
        <v>6</v>
      </c>
      <c r="F35" s="94"/>
      <c r="G35" s="94"/>
      <c r="H35" s="94"/>
      <c r="I35" s="201"/>
      <c r="J35" s="96"/>
      <c r="K35" s="205"/>
      <c r="L35" s="202">
        <f t="shared" si="2"/>
        <v>0</v>
      </c>
      <c r="M35" s="94"/>
    </row>
    <row r="36" spans="1:13" x14ac:dyDescent="0.2">
      <c r="A36" s="94">
        <f t="shared" si="1"/>
        <v>0</v>
      </c>
      <c r="B36" s="94"/>
      <c r="C36" s="94"/>
      <c r="D36" s="95" t="s">
        <v>0</v>
      </c>
      <c r="E36" s="95" t="s">
        <v>6</v>
      </c>
      <c r="F36" s="94"/>
      <c r="G36" s="94"/>
      <c r="H36" s="94"/>
      <c r="I36" s="201"/>
      <c r="J36" s="96"/>
      <c r="K36" s="205"/>
      <c r="L36" s="202">
        <f t="shared" si="2"/>
        <v>0</v>
      </c>
      <c r="M36" s="94"/>
    </row>
    <row r="37" spans="1:13" x14ac:dyDescent="0.2">
      <c r="A37" s="94">
        <f t="shared" si="1"/>
        <v>0</v>
      </c>
      <c r="B37" s="94"/>
      <c r="C37" s="94"/>
      <c r="D37" s="95" t="s">
        <v>0</v>
      </c>
      <c r="E37" s="95" t="s">
        <v>6</v>
      </c>
      <c r="F37" s="94"/>
      <c r="G37" s="94"/>
      <c r="H37" s="94"/>
      <c r="I37" s="201"/>
      <c r="J37" s="96"/>
      <c r="K37" s="205"/>
      <c r="L37" s="202">
        <f t="shared" si="2"/>
        <v>0</v>
      </c>
      <c r="M37" s="94"/>
    </row>
    <row r="38" spans="1:13" x14ac:dyDescent="0.2">
      <c r="A38" s="94">
        <f t="shared" si="1"/>
        <v>0</v>
      </c>
      <c r="B38" s="94"/>
      <c r="C38" s="94"/>
      <c r="D38" s="95" t="s">
        <v>0</v>
      </c>
      <c r="E38" s="95" t="s">
        <v>6</v>
      </c>
      <c r="F38" s="94"/>
      <c r="G38" s="94"/>
      <c r="H38" s="94"/>
      <c r="I38" s="201"/>
      <c r="J38" s="96"/>
      <c r="K38" s="205"/>
      <c r="L38" s="202">
        <f t="shared" si="2"/>
        <v>0</v>
      </c>
      <c r="M38" s="94"/>
    </row>
    <row r="39" spans="1:13" x14ac:dyDescent="0.2">
      <c r="A39" s="94">
        <f t="shared" si="1"/>
        <v>0</v>
      </c>
      <c r="B39" s="94"/>
      <c r="C39" s="94"/>
      <c r="D39" s="95" t="s">
        <v>0</v>
      </c>
      <c r="E39" s="95" t="s">
        <v>6</v>
      </c>
      <c r="F39" s="94"/>
      <c r="G39" s="94"/>
      <c r="H39" s="94"/>
      <c r="I39" s="201"/>
      <c r="J39" s="96"/>
      <c r="K39" s="205"/>
      <c r="L39" s="202">
        <f t="shared" si="2"/>
        <v>0</v>
      </c>
      <c r="M39" s="94"/>
    </row>
    <row r="40" spans="1:13" x14ac:dyDescent="0.2">
      <c r="A40" s="94">
        <f t="shared" si="1"/>
        <v>0</v>
      </c>
      <c r="B40" s="94"/>
      <c r="C40" s="94"/>
      <c r="D40" s="95" t="s">
        <v>0</v>
      </c>
      <c r="E40" s="95" t="s">
        <v>6</v>
      </c>
      <c r="F40" s="94"/>
      <c r="G40" s="94"/>
      <c r="H40" s="94"/>
      <c r="I40" s="201"/>
      <c r="J40" s="96"/>
      <c r="K40" s="205"/>
      <c r="L40" s="202">
        <f t="shared" si="2"/>
        <v>0</v>
      </c>
      <c r="M40" s="94"/>
    </row>
    <row r="41" spans="1:13" x14ac:dyDescent="0.2">
      <c r="A41" s="94">
        <f t="shared" si="1"/>
        <v>0</v>
      </c>
      <c r="B41" s="94"/>
      <c r="C41" s="94"/>
      <c r="D41" s="95" t="s">
        <v>0</v>
      </c>
      <c r="E41" s="95" t="s">
        <v>6</v>
      </c>
      <c r="F41" s="94"/>
      <c r="G41" s="94"/>
      <c r="H41" s="94"/>
      <c r="I41" s="201"/>
      <c r="J41" s="96"/>
      <c r="K41" s="205"/>
      <c r="L41" s="202">
        <f t="shared" si="2"/>
        <v>0</v>
      </c>
      <c r="M41" s="94"/>
    </row>
    <row r="42" spans="1:13" x14ac:dyDescent="0.2">
      <c r="A42" s="94">
        <f t="shared" si="1"/>
        <v>0</v>
      </c>
      <c r="B42" s="94"/>
      <c r="C42" s="94"/>
      <c r="D42" s="95" t="s">
        <v>0</v>
      </c>
      <c r="E42" s="95" t="s">
        <v>6</v>
      </c>
      <c r="F42" s="94"/>
      <c r="G42" s="94"/>
      <c r="H42" s="94"/>
      <c r="I42" s="201"/>
      <c r="J42" s="96"/>
      <c r="K42" s="205"/>
      <c r="L42" s="202">
        <f t="shared" si="2"/>
        <v>0</v>
      </c>
      <c r="M42" s="94"/>
    </row>
    <row r="43" spans="1:13" x14ac:dyDescent="0.2">
      <c r="A43" s="94">
        <f t="shared" si="1"/>
        <v>0</v>
      </c>
      <c r="B43" s="94"/>
      <c r="C43" s="94"/>
      <c r="D43" s="95" t="s">
        <v>0</v>
      </c>
      <c r="E43" s="95" t="s">
        <v>6</v>
      </c>
      <c r="F43" s="94"/>
      <c r="G43" s="94"/>
      <c r="H43" s="94"/>
      <c r="I43" s="201"/>
      <c r="J43" s="96"/>
      <c r="K43" s="205"/>
      <c r="L43" s="202">
        <f t="shared" si="2"/>
        <v>0</v>
      </c>
      <c r="M43" s="94"/>
    </row>
    <row r="44" spans="1:13" x14ac:dyDescent="0.2">
      <c r="A44" s="94">
        <f t="shared" si="1"/>
        <v>0</v>
      </c>
      <c r="B44" s="94"/>
      <c r="C44" s="94"/>
      <c r="D44" s="95" t="s">
        <v>0</v>
      </c>
      <c r="E44" s="95" t="s">
        <v>6</v>
      </c>
      <c r="F44" s="94"/>
      <c r="G44" s="94"/>
      <c r="H44" s="94"/>
      <c r="I44" s="201"/>
      <c r="J44" s="96"/>
      <c r="K44" s="205"/>
      <c r="L44" s="202">
        <f t="shared" si="2"/>
        <v>0</v>
      </c>
      <c r="M44" s="94"/>
    </row>
    <row r="45" spans="1:13" x14ac:dyDescent="0.2">
      <c r="A45" s="94">
        <f t="shared" si="1"/>
        <v>0</v>
      </c>
      <c r="B45" s="94"/>
      <c r="C45" s="94"/>
      <c r="D45" s="95" t="s">
        <v>0</v>
      </c>
      <c r="E45" s="95" t="s">
        <v>6</v>
      </c>
      <c r="F45" s="94"/>
      <c r="G45" s="94"/>
      <c r="H45" s="94"/>
      <c r="I45" s="201"/>
      <c r="J45" s="96"/>
      <c r="K45" s="205"/>
      <c r="L45" s="202">
        <f t="shared" si="2"/>
        <v>0</v>
      </c>
      <c r="M45" s="94"/>
    </row>
    <row r="46" spans="1:13" x14ac:dyDescent="0.2">
      <c r="A46" s="94">
        <f t="shared" si="1"/>
        <v>0</v>
      </c>
      <c r="B46" s="94"/>
      <c r="C46" s="94"/>
      <c r="D46" s="95" t="s">
        <v>0</v>
      </c>
      <c r="E46" s="95" t="s">
        <v>6</v>
      </c>
      <c r="F46" s="94"/>
      <c r="G46" s="94"/>
      <c r="H46" s="94"/>
      <c r="I46" s="201"/>
      <c r="J46" s="96"/>
      <c r="K46" s="205"/>
      <c r="L46" s="202">
        <f t="shared" si="2"/>
        <v>0</v>
      </c>
      <c r="M46" s="94"/>
    </row>
    <row r="47" spans="1:13" x14ac:dyDescent="0.2">
      <c r="A47" s="94">
        <f t="shared" si="1"/>
        <v>0</v>
      </c>
      <c r="B47" s="94"/>
      <c r="C47" s="94"/>
      <c r="D47" s="95" t="s">
        <v>0</v>
      </c>
      <c r="E47" s="95" t="s">
        <v>6</v>
      </c>
      <c r="F47" s="94"/>
      <c r="G47" s="94"/>
      <c r="H47" s="94"/>
      <c r="I47" s="201"/>
      <c r="J47" s="96"/>
      <c r="K47" s="205"/>
      <c r="L47" s="202">
        <f t="shared" si="2"/>
        <v>0</v>
      </c>
      <c r="M47" s="94"/>
    </row>
    <row r="48" spans="1:13" x14ac:dyDescent="0.2">
      <c r="A48" s="94">
        <f t="shared" si="1"/>
        <v>0</v>
      </c>
      <c r="B48" s="94"/>
      <c r="C48" s="94"/>
      <c r="D48" s="95" t="s">
        <v>0</v>
      </c>
      <c r="E48" s="95" t="s">
        <v>6</v>
      </c>
      <c r="F48" s="94"/>
      <c r="G48" s="94"/>
      <c r="H48" s="94"/>
      <c r="I48" s="201"/>
      <c r="J48" s="96"/>
      <c r="K48" s="205"/>
      <c r="L48" s="202">
        <f t="shared" si="2"/>
        <v>0</v>
      </c>
      <c r="M48" s="94"/>
    </row>
    <row r="49" spans="1:13" x14ac:dyDescent="0.2">
      <c r="A49" s="94">
        <f t="shared" si="1"/>
        <v>0</v>
      </c>
      <c r="B49" s="94"/>
      <c r="C49" s="94"/>
      <c r="D49" s="95" t="s">
        <v>0</v>
      </c>
      <c r="E49" s="95" t="s">
        <v>6</v>
      </c>
      <c r="F49" s="94"/>
      <c r="G49" s="94"/>
      <c r="H49" s="94"/>
      <c r="I49" s="201"/>
      <c r="J49" s="96"/>
      <c r="K49" s="205"/>
      <c r="L49" s="202">
        <f t="shared" si="2"/>
        <v>0</v>
      </c>
      <c r="M49" s="94"/>
    </row>
    <row r="50" spans="1:13" x14ac:dyDescent="0.2">
      <c r="A50" s="94">
        <f t="shared" si="1"/>
        <v>0</v>
      </c>
      <c r="B50" s="94"/>
      <c r="C50" s="94"/>
      <c r="D50" s="95" t="s">
        <v>0</v>
      </c>
      <c r="E50" s="95" t="s">
        <v>6</v>
      </c>
      <c r="F50" s="94"/>
      <c r="G50" s="94"/>
      <c r="H50" s="94"/>
      <c r="I50" s="201"/>
      <c r="J50" s="96"/>
      <c r="K50" s="205"/>
      <c r="L50" s="202">
        <f t="shared" si="2"/>
        <v>0</v>
      </c>
      <c r="M50" s="94"/>
    </row>
    <row r="51" spans="1:13" x14ac:dyDescent="0.2">
      <c r="A51" s="94">
        <f t="shared" si="1"/>
        <v>0</v>
      </c>
      <c r="B51" s="94"/>
      <c r="C51" s="94"/>
      <c r="D51" s="95" t="s">
        <v>0</v>
      </c>
      <c r="E51" s="95" t="s">
        <v>6</v>
      </c>
      <c r="F51" s="94"/>
      <c r="G51" s="94"/>
      <c r="H51" s="94"/>
      <c r="I51" s="201"/>
      <c r="J51" s="96"/>
      <c r="K51" s="205"/>
      <c r="L51" s="202">
        <f t="shared" si="2"/>
        <v>0</v>
      </c>
      <c r="M51" s="94"/>
    </row>
    <row r="52" spans="1:13" x14ac:dyDescent="0.2">
      <c r="A52" s="94">
        <f t="shared" si="1"/>
        <v>0</v>
      </c>
      <c r="B52" s="94"/>
      <c r="C52" s="94"/>
      <c r="D52" s="95" t="s">
        <v>0</v>
      </c>
      <c r="E52" s="95" t="s">
        <v>6</v>
      </c>
      <c r="F52" s="94"/>
      <c r="G52" s="94"/>
      <c r="H52" s="94"/>
      <c r="I52" s="201"/>
      <c r="J52" s="96"/>
      <c r="K52" s="205"/>
      <c r="L52" s="202">
        <f t="shared" si="2"/>
        <v>0</v>
      </c>
      <c r="M52" s="94"/>
    </row>
    <row r="53" spans="1:13" x14ac:dyDescent="0.2">
      <c r="A53" s="94">
        <f t="shared" si="1"/>
        <v>0</v>
      </c>
      <c r="B53" s="94"/>
      <c r="C53" s="94"/>
      <c r="D53" s="95" t="s">
        <v>0</v>
      </c>
      <c r="E53" s="95" t="s">
        <v>6</v>
      </c>
      <c r="F53" s="94"/>
      <c r="G53" s="94"/>
      <c r="H53" s="94"/>
      <c r="I53" s="201"/>
      <c r="J53" s="96"/>
      <c r="K53" s="205"/>
      <c r="L53" s="202">
        <f t="shared" si="2"/>
        <v>0</v>
      </c>
      <c r="M53" s="94"/>
    </row>
    <row r="54" spans="1:13" x14ac:dyDescent="0.2">
      <c r="A54" s="94">
        <f t="shared" si="1"/>
        <v>0</v>
      </c>
      <c r="B54" s="94"/>
      <c r="C54" s="94"/>
      <c r="D54" s="95" t="s">
        <v>0</v>
      </c>
      <c r="E54" s="95" t="s">
        <v>6</v>
      </c>
      <c r="F54" s="94"/>
      <c r="G54" s="94"/>
      <c r="H54" s="94"/>
      <c r="I54" s="201"/>
      <c r="J54" s="96"/>
      <c r="K54" s="205"/>
      <c r="L54" s="202">
        <f t="shared" si="2"/>
        <v>0</v>
      </c>
      <c r="M54" s="94"/>
    </row>
    <row r="55" spans="1:13" x14ac:dyDescent="0.2">
      <c r="A55" s="94">
        <f t="shared" si="1"/>
        <v>0</v>
      </c>
      <c r="B55" s="94"/>
      <c r="C55" s="94"/>
      <c r="D55" s="95" t="s">
        <v>0</v>
      </c>
      <c r="E55" s="95" t="s">
        <v>6</v>
      </c>
      <c r="F55" s="94"/>
      <c r="G55" s="94"/>
      <c r="H55" s="94"/>
      <c r="I55" s="201"/>
      <c r="J55" s="96"/>
      <c r="K55" s="205"/>
      <c r="L55" s="202">
        <f t="shared" si="2"/>
        <v>0</v>
      </c>
      <c r="M55" s="94"/>
    </row>
    <row r="56" spans="1:13" x14ac:dyDescent="0.2">
      <c r="A56" s="94">
        <f t="shared" si="1"/>
        <v>0</v>
      </c>
      <c r="B56" s="94"/>
      <c r="C56" s="94"/>
      <c r="D56" s="95" t="s">
        <v>0</v>
      </c>
      <c r="E56" s="95" t="s">
        <v>6</v>
      </c>
      <c r="F56" s="94"/>
      <c r="G56" s="94"/>
      <c r="H56" s="94"/>
      <c r="I56" s="201"/>
      <c r="J56" s="96"/>
      <c r="K56" s="205"/>
      <c r="L56" s="202">
        <f t="shared" si="2"/>
        <v>0</v>
      </c>
      <c r="M56" s="94"/>
    </row>
    <row r="57" spans="1:13" x14ac:dyDescent="0.2">
      <c r="A57" s="94">
        <f t="shared" si="1"/>
        <v>0</v>
      </c>
      <c r="B57" s="94"/>
      <c r="C57" s="94"/>
      <c r="D57" s="95" t="s">
        <v>0</v>
      </c>
      <c r="E57" s="95" t="s">
        <v>6</v>
      </c>
      <c r="F57" s="94"/>
      <c r="G57" s="94"/>
      <c r="H57" s="94"/>
      <c r="I57" s="201"/>
      <c r="J57" s="96"/>
      <c r="K57" s="205"/>
      <c r="L57" s="202">
        <f t="shared" si="2"/>
        <v>0</v>
      </c>
      <c r="M57" s="94"/>
    </row>
    <row r="58" spans="1:13" x14ac:dyDescent="0.2">
      <c r="A58" s="94">
        <f t="shared" si="1"/>
        <v>0</v>
      </c>
      <c r="B58" s="94"/>
      <c r="C58" s="94"/>
      <c r="D58" s="95" t="s">
        <v>0</v>
      </c>
      <c r="E58" s="95" t="s">
        <v>6</v>
      </c>
      <c r="F58" s="94"/>
      <c r="G58" s="94"/>
      <c r="H58" s="94"/>
      <c r="I58" s="201"/>
      <c r="J58" s="96"/>
      <c r="K58" s="205"/>
      <c r="L58" s="202">
        <f t="shared" si="2"/>
        <v>0</v>
      </c>
      <c r="M58" s="94"/>
    </row>
    <row r="59" spans="1:13" x14ac:dyDescent="0.2">
      <c r="A59" s="94">
        <f t="shared" si="1"/>
        <v>0</v>
      </c>
      <c r="B59" s="94"/>
      <c r="C59" s="94"/>
      <c r="D59" s="95" t="s">
        <v>0</v>
      </c>
      <c r="E59" s="95" t="s">
        <v>6</v>
      </c>
      <c r="F59" s="94"/>
      <c r="G59" s="94"/>
      <c r="H59" s="94"/>
      <c r="I59" s="201"/>
      <c r="J59" s="96"/>
      <c r="K59" s="205"/>
      <c r="L59" s="202">
        <f t="shared" si="2"/>
        <v>0</v>
      </c>
      <c r="M59" s="94"/>
    </row>
    <row r="60" spans="1:13" x14ac:dyDescent="0.2">
      <c r="A60" s="94">
        <f t="shared" si="1"/>
        <v>0</v>
      </c>
      <c r="B60" s="94"/>
      <c r="C60" s="94"/>
      <c r="D60" s="95" t="s">
        <v>0</v>
      </c>
      <c r="E60" s="95" t="s">
        <v>6</v>
      </c>
      <c r="F60" s="94"/>
      <c r="G60" s="94"/>
      <c r="H60" s="94"/>
      <c r="I60" s="201"/>
      <c r="J60" s="96"/>
      <c r="K60" s="205"/>
      <c r="L60" s="202">
        <f t="shared" si="2"/>
        <v>0</v>
      </c>
      <c r="M60" s="94"/>
    </row>
    <row r="61" spans="1:13" x14ac:dyDescent="0.2">
      <c r="A61" s="94">
        <f t="shared" si="1"/>
        <v>0</v>
      </c>
      <c r="B61" s="94"/>
      <c r="C61" s="94"/>
      <c r="D61" s="95" t="s">
        <v>0</v>
      </c>
      <c r="E61" s="95" t="s">
        <v>6</v>
      </c>
      <c r="F61" s="94"/>
      <c r="G61" s="94"/>
      <c r="H61" s="94"/>
      <c r="I61" s="201"/>
      <c r="J61" s="96"/>
      <c r="K61" s="205"/>
      <c r="L61" s="202">
        <f t="shared" si="2"/>
        <v>0</v>
      </c>
      <c r="M61" s="94"/>
    </row>
    <row r="62" spans="1:13" x14ac:dyDescent="0.2">
      <c r="A62" s="94">
        <f t="shared" si="1"/>
        <v>0</v>
      </c>
      <c r="B62" s="94"/>
      <c r="C62" s="94"/>
      <c r="D62" s="95" t="s">
        <v>0</v>
      </c>
      <c r="E62" s="95" t="s">
        <v>6</v>
      </c>
      <c r="F62" s="94"/>
      <c r="G62" s="94"/>
      <c r="H62" s="94"/>
      <c r="I62" s="201"/>
      <c r="J62" s="96"/>
      <c r="K62" s="205"/>
      <c r="L62" s="202">
        <f t="shared" si="2"/>
        <v>0</v>
      </c>
      <c r="M62" s="94"/>
    </row>
    <row r="63" spans="1:13" x14ac:dyDescent="0.2">
      <c r="A63" s="94">
        <f t="shared" si="1"/>
        <v>0</v>
      </c>
      <c r="B63" s="94"/>
      <c r="C63" s="94"/>
      <c r="D63" s="95" t="s">
        <v>0</v>
      </c>
      <c r="E63" s="95" t="s">
        <v>6</v>
      </c>
      <c r="F63" s="94"/>
      <c r="G63" s="94"/>
      <c r="H63" s="94"/>
      <c r="I63" s="201"/>
      <c r="J63" s="96"/>
      <c r="K63" s="205"/>
      <c r="L63" s="202">
        <f t="shared" si="2"/>
        <v>0</v>
      </c>
      <c r="M63" s="94"/>
    </row>
    <row r="64" spans="1:13" x14ac:dyDescent="0.2">
      <c r="A64" s="94">
        <f t="shared" si="1"/>
        <v>0</v>
      </c>
      <c r="B64" s="94"/>
      <c r="C64" s="94"/>
      <c r="D64" s="95" t="s">
        <v>0</v>
      </c>
      <c r="E64" s="95" t="s">
        <v>6</v>
      </c>
      <c r="F64" s="94"/>
      <c r="G64" s="94"/>
      <c r="H64" s="94"/>
      <c r="I64" s="201"/>
      <c r="J64" s="96"/>
      <c r="K64" s="205"/>
      <c r="L64" s="202">
        <f t="shared" si="2"/>
        <v>0</v>
      </c>
      <c r="M64" s="94"/>
    </row>
    <row r="65" spans="1:13" x14ac:dyDescent="0.2">
      <c r="A65" s="94">
        <f t="shared" si="1"/>
        <v>0</v>
      </c>
      <c r="B65" s="94"/>
      <c r="C65" s="94"/>
      <c r="D65" s="95" t="s">
        <v>0</v>
      </c>
      <c r="E65" s="95" t="s">
        <v>6</v>
      </c>
      <c r="F65" s="94"/>
      <c r="G65" s="94"/>
      <c r="H65" s="94"/>
      <c r="I65" s="201"/>
      <c r="J65" s="96"/>
      <c r="K65" s="205"/>
      <c r="L65" s="202">
        <f t="shared" si="2"/>
        <v>0</v>
      </c>
      <c r="M65" s="94"/>
    </row>
    <row r="66" spans="1:13" x14ac:dyDescent="0.2">
      <c r="A66" s="94">
        <f t="shared" si="1"/>
        <v>0</v>
      </c>
      <c r="B66" s="94"/>
      <c r="C66" s="94"/>
      <c r="D66" s="95" t="s">
        <v>0</v>
      </c>
      <c r="E66" s="95" t="s">
        <v>6</v>
      </c>
      <c r="F66" s="94"/>
      <c r="G66" s="94"/>
      <c r="H66" s="94"/>
      <c r="I66" s="201"/>
      <c r="J66" s="96"/>
      <c r="K66" s="205"/>
      <c r="L66" s="202">
        <f t="shared" si="2"/>
        <v>0</v>
      </c>
      <c r="M66" s="94"/>
    </row>
    <row r="67" spans="1:13" x14ac:dyDescent="0.2">
      <c r="A67" s="94">
        <f t="shared" si="1"/>
        <v>0</v>
      </c>
      <c r="B67" s="94"/>
      <c r="C67" s="94"/>
      <c r="D67" s="95" t="s">
        <v>0</v>
      </c>
      <c r="E67" s="95" t="s">
        <v>6</v>
      </c>
      <c r="F67" s="94"/>
      <c r="G67" s="94"/>
      <c r="H67" s="94"/>
      <c r="I67" s="201"/>
      <c r="J67" s="96"/>
      <c r="K67" s="205"/>
      <c r="L67" s="202">
        <f t="shared" si="2"/>
        <v>0</v>
      </c>
      <c r="M67" s="94"/>
    </row>
    <row r="68" spans="1:13" x14ac:dyDescent="0.2">
      <c r="A68" s="94">
        <f t="shared" si="1"/>
        <v>0</v>
      </c>
      <c r="B68" s="94"/>
      <c r="C68" s="94"/>
      <c r="D68" s="95" t="s">
        <v>0</v>
      </c>
      <c r="E68" s="95" t="s">
        <v>6</v>
      </c>
      <c r="F68" s="94"/>
      <c r="G68" s="94"/>
      <c r="H68" s="94"/>
      <c r="I68" s="201"/>
      <c r="J68" s="96"/>
      <c r="K68" s="205"/>
      <c r="L68" s="202">
        <f t="shared" si="2"/>
        <v>0</v>
      </c>
      <c r="M68" s="94"/>
    </row>
    <row r="69" spans="1:13" x14ac:dyDescent="0.2">
      <c r="A69" s="94">
        <f t="shared" si="1"/>
        <v>0</v>
      </c>
      <c r="B69" s="94"/>
      <c r="C69" s="94"/>
      <c r="D69" s="95" t="s">
        <v>0</v>
      </c>
      <c r="E69" s="95" t="s">
        <v>6</v>
      </c>
      <c r="F69" s="94"/>
      <c r="G69" s="94"/>
      <c r="H69" s="94"/>
      <c r="I69" s="201"/>
      <c r="J69" s="96"/>
      <c r="K69" s="205"/>
      <c r="L69" s="202">
        <f t="shared" si="2"/>
        <v>0</v>
      </c>
      <c r="M69" s="94"/>
    </row>
    <row r="70" spans="1:13" x14ac:dyDescent="0.2">
      <c r="A70" s="94">
        <f t="shared" si="1"/>
        <v>0</v>
      </c>
      <c r="B70" s="94"/>
      <c r="C70" s="94"/>
      <c r="D70" s="95" t="s">
        <v>0</v>
      </c>
      <c r="E70" s="95" t="s">
        <v>6</v>
      </c>
      <c r="F70" s="94"/>
      <c r="G70" s="94"/>
      <c r="H70" s="94"/>
      <c r="I70" s="201"/>
      <c r="J70" s="96"/>
      <c r="K70" s="205"/>
      <c r="L70" s="202">
        <f t="shared" si="2"/>
        <v>0</v>
      </c>
      <c r="M70" s="94"/>
    </row>
    <row r="71" spans="1:13" x14ac:dyDescent="0.2">
      <c r="A71" s="94">
        <f t="shared" si="1"/>
        <v>0</v>
      </c>
      <c r="B71" s="94"/>
      <c r="C71" s="94"/>
      <c r="D71" s="95" t="s">
        <v>0</v>
      </c>
      <c r="E71" s="95" t="s">
        <v>6</v>
      </c>
      <c r="F71" s="94"/>
      <c r="G71" s="94"/>
      <c r="H71" s="94"/>
      <c r="I71" s="201"/>
      <c r="J71" s="96"/>
      <c r="K71" s="205"/>
      <c r="L71" s="202">
        <f t="shared" si="2"/>
        <v>0</v>
      </c>
      <c r="M71" s="94"/>
    </row>
    <row r="72" spans="1:13" x14ac:dyDescent="0.2">
      <c r="A72" s="94">
        <f t="shared" si="1"/>
        <v>0</v>
      </c>
      <c r="B72" s="94"/>
      <c r="C72" s="94"/>
      <c r="D72" s="95" t="s">
        <v>0</v>
      </c>
      <c r="E72" s="95" t="s">
        <v>6</v>
      </c>
      <c r="F72" s="94"/>
      <c r="G72" s="94"/>
      <c r="H72" s="94"/>
      <c r="I72" s="201"/>
      <c r="J72" s="96"/>
      <c r="K72" s="205"/>
      <c r="L72" s="202">
        <f t="shared" si="2"/>
        <v>0</v>
      </c>
      <c r="M72" s="94"/>
    </row>
    <row r="73" spans="1:13" x14ac:dyDescent="0.2">
      <c r="A73" s="94">
        <f t="shared" si="1"/>
        <v>0</v>
      </c>
      <c r="B73" s="94"/>
      <c r="C73" s="94"/>
      <c r="D73" s="95" t="s">
        <v>0</v>
      </c>
      <c r="E73" s="95" t="s">
        <v>6</v>
      </c>
      <c r="F73" s="94"/>
      <c r="G73" s="94"/>
      <c r="H73" s="94"/>
      <c r="I73" s="201"/>
      <c r="J73" s="96"/>
      <c r="K73" s="205"/>
      <c r="L73" s="202">
        <f t="shared" ref="L73:L136" si="3">I73*J73/12*K73</f>
        <v>0</v>
      </c>
      <c r="M73" s="94"/>
    </row>
    <row r="74" spans="1:13" x14ac:dyDescent="0.2">
      <c r="A74" s="94">
        <f t="shared" ref="A74:A137" si="4">A73</f>
        <v>0</v>
      </c>
      <c r="B74" s="94"/>
      <c r="C74" s="94"/>
      <c r="D74" s="95" t="s">
        <v>0</v>
      </c>
      <c r="E74" s="95" t="s">
        <v>6</v>
      </c>
      <c r="F74" s="94"/>
      <c r="G74" s="94"/>
      <c r="H74" s="94"/>
      <c r="I74" s="201"/>
      <c r="J74" s="96"/>
      <c r="K74" s="205"/>
      <c r="L74" s="202">
        <f t="shared" si="3"/>
        <v>0</v>
      </c>
      <c r="M74" s="94"/>
    </row>
    <row r="75" spans="1:13" x14ac:dyDescent="0.2">
      <c r="A75" s="94">
        <f t="shared" si="4"/>
        <v>0</v>
      </c>
      <c r="B75" s="94"/>
      <c r="C75" s="94"/>
      <c r="D75" s="95" t="s">
        <v>0</v>
      </c>
      <c r="E75" s="95" t="s">
        <v>6</v>
      </c>
      <c r="F75" s="94"/>
      <c r="G75" s="94"/>
      <c r="H75" s="94"/>
      <c r="I75" s="201"/>
      <c r="J75" s="96"/>
      <c r="K75" s="205"/>
      <c r="L75" s="202">
        <f t="shared" si="3"/>
        <v>0</v>
      </c>
      <c r="M75" s="94"/>
    </row>
    <row r="76" spans="1:13" x14ac:dyDescent="0.2">
      <c r="A76" s="94">
        <f t="shared" si="4"/>
        <v>0</v>
      </c>
      <c r="B76" s="94"/>
      <c r="C76" s="94"/>
      <c r="D76" s="95" t="s">
        <v>0</v>
      </c>
      <c r="E76" s="95" t="s">
        <v>6</v>
      </c>
      <c r="F76" s="94"/>
      <c r="G76" s="94"/>
      <c r="H76" s="94"/>
      <c r="I76" s="201"/>
      <c r="J76" s="96"/>
      <c r="K76" s="205"/>
      <c r="L76" s="202">
        <f t="shared" si="3"/>
        <v>0</v>
      </c>
      <c r="M76" s="94"/>
    </row>
    <row r="77" spans="1:13" x14ac:dyDescent="0.2">
      <c r="A77" s="94">
        <f t="shared" si="4"/>
        <v>0</v>
      </c>
      <c r="B77" s="94"/>
      <c r="C77" s="94"/>
      <c r="D77" s="95" t="s">
        <v>0</v>
      </c>
      <c r="E77" s="95" t="s">
        <v>6</v>
      </c>
      <c r="F77" s="94"/>
      <c r="G77" s="94"/>
      <c r="H77" s="94"/>
      <c r="I77" s="201"/>
      <c r="J77" s="96"/>
      <c r="K77" s="205"/>
      <c r="L77" s="202">
        <f t="shared" si="3"/>
        <v>0</v>
      </c>
      <c r="M77" s="94"/>
    </row>
    <row r="78" spans="1:13" x14ac:dyDescent="0.2">
      <c r="A78" s="94">
        <f t="shared" si="4"/>
        <v>0</v>
      </c>
      <c r="B78" s="94"/>
      <c r="C78" s="94"/>
      <c r="D78" s="95" t="s">
        <v>0</v>
      </c>
      <c r="E78" s="95" t="s">
        <v>6</v>
      </c>
      <c r="F78" s="94"/>
      <c r="G78" s="94"/>
      <c r="H78" s="94"/>
      <c r="I78" s="201"/>
      <c r="J78" s="96"/>
      <c r="K78" s="205"/>
      <c r="L78" s="202">
        <f t="shared" si="3"/>
        <v>0</v>
      </c>
      <c r="M78" s="94"/>
    </row>
    <row r="79" spans="1:13" x14ac:dyDescent="0.2">
      <c r="A79" s="94">
        <f t="shared" si="4"/>
        <v>0</v>
      </c>
      <c r="B79" s="94"/>
      <c r="C79" s="94"/>
      <c r="D79" s="95" t="s">
        <v>0</v>
      </c>
      <c r="E79" s="95" t="s">
        <v>6</v>
      </c>
      <c r="F79" s="94"/>
      <c r="G79" s="94"/>
      <c r="H79" s="94"/>
      <c r="I79" s="201"/>
      <c r="J79" s="96"/>
      <c r="K79" s="205"/>
      <c r="L79" s="202">
        <f t="shared" si="3"/>
        <v>0</v>
      </c>
      <c r="M79" s="94"/>
    </row>
    <row r="80" spans="1:13" x14ac:dyDescent="0.2">
      <c r="A80" s="94">
        <f t="shared" si="4"/>
        <v>0</v>
      </c>
      <c r="B80" s="94"/>
      <c r="C80" s="94"/>
      <c r="D80" s="95" t="s">
        <v>0</v>
      </c>
      <c r="E80" s="95" t="s">
        <v>6</v>
      </c>
      <c r="F80" s="94"/>
      <c r="G80" s="94"/>
      <c r="H80" s="94"/>
      <c r="I80" s="201"/>
      <c r="J80" s="96"/>
      <c r="K80" s="205"/>
      <c r="L80" s="202">
        <f t="shared" si="3"/>
        <v>0</v>
      </c>
      <c r="M80" s="94"/>
    </row>
    <row r="81" spans="1:13" x14ac:dyDescent="0.2">
      <c r="A81" s="94">
        <f t="shared" si="4"/>
        <v>0</v>
      </c>
      <c r="B81" s="94"/>
      <c r="C81" s="94"/>
      <c r="D81" s="95" t="s">
        <v>0</v>
      </c>
      <c r="E81" s="95" t="s">
        <v>6</v>
      </c>
      <c r="F81" s="94"/>
      <c r="G81" s="94"/>
      <c r="H81" s="94"/>
      <c r="I81" s="201"/>
      <c r="J81" s="96"/>
      <c r="K81" s="205"/>
      <c r="L81" s="202">
        <f t="shared" si="3"/>
        <v>0</v>
      </c>
      <c r="M81" s="94"/>
    </row>
    <row r="82" spans="1:13" x14ac:dyDescent="0.2">
      <c r="A82" s="94">
        <f t="shared" si="4"/>
        <v>0</v>
      </c>
      <c r="B82" s="94"/>
      <c r="C82" s="94"/>
      <c r="D82" s="95" t="s">
        <v>0</v>
      </c>
      <c r="E82" s="95" t="s">
        <v>6</v>
      </c>
      <c r="F82" s="94"/>
      <c r="G82" s="94"/>
      <c r="H82" s="94"/>
      <c r="I82" s="201"/>
      <c r="J82" s="96"/>
      <c r="K82" s="205"/>
      <c r="L82" s="202">
        <f t="shared" si="3"/>
        <v>0</v>
      </c>
      <c r="M82" s="94"/>
    </row>
    <row r="83" spans="1:13" x14ac:dyDescent="0.2">
      <c r="A83" s="94">
        <f t="shared" si="4"/>
        <v>0</v>
      </c>
      <c r="B83" s="94"/>
      <c r="C83" s="94"/>
      <c r="D83" s="95" t="s">
        <v>0</v>
      </c>
      <c r="E83" s="95" t="s">
        <v>6</v>
      </c>
      <c r="F83" s="94"/>
      <c r="G83" s="94"/>
      <c r="H83" s="94"/>
      <c r="I83" s="201"/>
      <c r="J83" s="96"/>
      <c r="K83" s="205"/>
      <c r="L83" s="202">
        <f t="shared" si="3"/>
        <v>0</v>
      </c>
      <c r="M83" s="94"/>
    </row>
    <row r="84" spans="1:13" x14ac:dyDescent="0.2">
      <c r="A84" s="94">
        <f t="shared" si="4"/>
        <v>0</v>
      </c>
      <c r="B84" s="94"/>
      <c r="C84" s="94"/>
      <c r="D84" s="95" t="s">
        <v>0</v>
      </c>
      <c r="E84" s="95" t="s">
        <v>6</v>
      </c>
      <c r="F84" s="94"/>
      <c r="G84" s="94"/>
      <c r="H84" s="94"/>
      <c r="I84" s="201"/>
      <c r="J84" s="96"/>
      <c r="K84" s="205"/>
      <c r="L84" s="202">
        <f t="shared" si="3"/>
        <v>0</v>
      </c>
      <c r="M84" s="94"/>
    </row>
    <row r="85" spans="1:13" x14ac:dyDescent="0.2">
      <c r="A85" s="94">
        <f t="shared" si="4"/>
        <v>0</v>
      </c>
      <c r="B85" s="94"/>
      <c r="C85" s="94"/>
      <c r="D85" s="95" t="s">
        <v>0</v>
      </c>
      <c r="E85" s="95" t="s">
        <v>6</v>
      </c>
      <c r="F85" s="94"/>
      <c r="G85" s="94"/>
      <c r="H85" s="94"/>
      <c r="I85" s="201"/>
      <c r="J85" s="96"/>
      <c r="K85" s="205"/>
      <c r="L85" s="202">
        <f t="shared" si="3"/>
        <v>0</v>
      </c>
      <c r="M85" s="94"/>
    </row>
    <row r="86" spans="1:13" x14ac:dyDescent="0.2">
      <c r="A86" s="94">
        <f t="shared" si="4"/>
        <v>0</v>
      </c>
      <c r="B86" s="94"/>
      <c r="C86" s="94"/>
      <c r="D86" s="95" t="s">
        <v>0</v>
      </c>
      <c r="E86" s="95" t="s">
        <v>6</v>
      </c>
      <c r="F86" s="94"/>
      <c r="G86" s="94"/>
      <c r="H86" s="94"/>
      <c r="I86" s="201"/>
      <c r="J86" s="96"/>
      <c r="K86" s="205"/>
      <c r="L86" s="202">
        <f t="shared" si="3"/>
        <v>0</v>
      </c>
      <c r="M86" s="94"/>
    </row>
    <row r="87" spans="1:13" x14ac:dyDescent="0.2">
      <c r="A87" s="94">
        <f t="shared" si="4"/>
        <v>0</v>
      </c>
      <c r="B87" s="94"/>
      <c r="C87" s="94"/>
      <c r="D87" s="95" t="s">
        <v>0</v>
      </c>
      <c r="E87" s="95" t="s">
        <v>6</v>
      </c>
      <c r="F87" s="94"/>
      <c r="G87" s="94"/>
      <c r="H87" s="94"/>
      <c r="I87" s="201"/>
      <c r="J87" s="96"/>
      <c r="K87" s="205"/>
      <c r="L87" s="202">
        <f t="shared" si="3"/>
        <v>0</v>
      </c>
      <c r="M87" s="94"/>
    </row>
    <row r="88" spans="1:13" x14ac:dyDescent="0.2">
      <c r="A88" s="94">
        <f t="shared" si="4"/>
        <v>0</v>
      </c>
      <c r="B88" s="94"/>
      <c r="C88" s="94"/>
      <c r="D88" s="95" t="s">
        <v>0</v>
      </c>
      <c r="E88" s="95" t="s">
        <v>6</v>
      </c>
      <c r="F88" s="94"/>
      <c r="G88" s="94"/>
      <c r="H88" s="94"/>
      <c r="I88" s="201"/>
      <c r="J88" s="96"/>
      <c r="K88" s="205"/>
      <c r="L88" s="202">
        <f t="shared" si="3"/>
        <v>0</v>
      </c>
      <c r="M88" s="94"/>
    </row>
    <row r="89" spans="1:13" x14ac:dyDescent="0.2">
      <c r="A89" s="94">
        <f t="shared" si="4"/>
        <v>0</v>
      </c>
      <c r="B89" s="94"/>
      <c r="C89" s="94"/>
      <c r="D89" s="95" t="s">
        <v>0</v>
      </c>
      <c r="E89" s="95" t="s">
        <v>6</v>
      </c>
      <c r="F89" s="94"/>
      <c r="G89" s="94"/>
      <c r="H89" s="94"/>
      <c r="I89" s="201"/>
      <c r="J89" s="96"/>
      <c r="K89" s="205"/>
      <c r="L89" s="202">
        <f t="shared" si="3"/>
        <v>0</v>
      </c>
      <c r="M89" s="94"/>
    </row>
    <row r="90" spans="1:13" x14ac:dyDescent="0.2">
      <c r="A90" s="94">
        <f t="shared" si="4"/>
        <v>0</v>
      </c>
      <c r="B90" s="94"/>
      <c r="C90" s="94"/>
      <c r="D90" s="95" t="s">
        <v>0</v>
      </c>
      <c r="E90" s="95" t="s">
        <v>6</v>
      </c>
      <c r="F90" s="94"/>
      <c r="G90" s="94"/>
      <c r="H90" s="94"/>
      <c r="I90" s="201"/>
      <c r="J90" s="96"/>
      <c r="K90" s="205"/>
      <c r="L90" s="202">
        <f t="shared" si="3"/>
        <v>0</v>
      </c>
      <c r="M90" s="94"/>
    </row>
    <row r="91" spans="1:13" x14ac:dyDescent="0.2">
      <c r="A91" s="94">
        <f t="shared" si="4"/>
        <v>0</v>
      </c>
      <c r="B91" s="94"/>
      <c r="C91" s="94"/>
      <c r="D91" s="95" t="s">
        <v>0</v>
      </c>
      <c r="E91" s="95" t="s">
        <v>6</v>
      </c>
      <c r="F91" s="94"/>
      <c r="G91" s="94"/>
      <c r="H91" s="94"/>
      <c r="I91" s="201"/>
      <c r="J91" s="96"/>
      <c r="K91" s="205"/>
      <c r="L91" s="202">
        <f t="shared" si="3"/>
        <v>0</v>
      </c>
      <c r="M91" s="94"/>
    </row>
    <row r="92" spans="1:13" x14ac:dyDescent="0.2">
      <c r="A92" s="94">
        <f t="shared" si="4"/>
        <v>0</v>
      </c>
      <c r="B92" s="94"/>
      <c r="C92" s="94"/>
      <c r="D92" s="95" t="s">
        <v>0</v>
      </c>
      <c r="E92" s="95" t="s">
        <v>6</v>
      </c>
      <c r="F92" s="94"/>
      <c r="G92" s="94"/>
      <c r="H92" s="94"/>
      <c r="I92" s="201"/>
      <c r="J92" s="96"/>
      <c r="K92" s="205"/>
      <c r="L92" s="202">
        <f t="shared" si="3"/>
        <v>0</v>
      </c>
      <c r="M92" s="94"/>
    </row>
    <row r="93" spans="1:13" x14ac:dyDescent="0.2">
      <c r="A93" s="94">
        <f t="shared" si="4"/>
        <v>0</v>
      </c>
      <c r="B93" s="94"/>
      <c r="C93" s="94"/>
      <c r="D93" s="95" t="s">
        <v>0</v>
      </c>
      <c r="E93" s="95" t="s">
        <v>6</v>
      </c>
      <c r="F93" s="94"/>
      <c r="G93" s="94"/>
      <c r="H93" s="94"/>
      <c r="I93" s="201"/>
      <c r="J93" s="96"/>
      <c r="K93" s="205"/>
      <c r="L93" s="202">
        <f t="shared" si="3"/>
        <v>0</v>
      </c>
      <c r="M93" s="94"/>
    </row>
    <row r="94" spans="1:13" x14ac:dyDescent="0.2">
      <c r="A94" s="94">
        <f t="shared" si="4"/>
        <v>0</v>
      </c>
      <c r="B94" s="94"/>
      <c r="C94" s="94"/>
      <c r="D94" s="95" t="s">
        <v>0</v>
      </c>
      <c r="E94" s="95" t="s">
        <v>6</v>
      </c>
      <c r="F94" s="94"/>
      <c r="G94" s="94"/>
      <c r="H94" s="94"/>
      <c r="I94" s="201"/>
      <c r="J94" s="96"/>
      <c r="K94" s="205"/>
      <c r="L94" s="202">
        <f t="shared" si="3"/>
        <v>0</v>
      </c>
      <c r="M94" s="94"/>
    </row>
    <row r="95" spans="1:13" x14ac:dyDescent="0.2">
      <c r="A95" s="94">
        <f t="shared" si="4"/>
        <v>0</v>
      </c>
      <c r="B95" s="94"/>
      <c r="C95" s="94"/>
      <c r="D95" s="95" t="s">
        <v>0</v>
      </c>
      <c r="E95" s="95" t="s">
        <v>6</v>
      </c>
      <c r="F95" s="94"/>
      <c r="G95" s="94"/>
      <c r="H95" s="94"/>
      <c r="I95" s="201"/>
      <c r="J95" s="96"/>
      <c r="K95" s="205"/>
      <c r="L95" s="202">
        <f t="shared" si="3"/>
        <v>0</v>
      </c>
      <c r="M95" s="94"/>
    </row>
    <row r="96" spans="1:13" x14ac:dyDescent="0.2">
      <c r="A96" s="94">
        <f t="shared" si="4"/>
        <v>0</v>
      </c>
      <c r="B96" s="94"/>
      <c r="C96" s="94"/>
      <c r="D96" s="95" t="s">
        <v>0</v>
      </c>
      <c r="E96" s="95" t="s">
        <v>6</v>
      </c>
      <c r="F96" s="94"/>
      <c r="G96" s="94"/>
      <c r="H96" s="94"/>
      <c r="I96" s="201"/>
      <c r="J96" s="96"/>
      <c r="K96" s="205"/>
      <c r="L96" s="202">
        <f t="shared" si="3"/>
        <v>0</v>
      </c>
      <c r="M96" s="94"/>
    </row>
    <row r="97" spans="1:13" x14ac:dyDescent="0.2">
      <c r="A97" s="94">
        <f t="shared" si="4"/>
        <v>0</v>
      </c>
      <c r="B97" s="94"/>
      <c r="C97" s="94"/>
      <c r="D97" s="95" t="s">
        <v>0</v>
      </c>
      <c r="E97" s="95" t="s">
        <v>6</v>
      </c>
      <c r="F97" s="94"/>
      <c r="G97" s="94"/>
      <c r="H97" s="94"/>
      <c r="I97" s="201"/>
      <c r="J97" s="96"/>
      <c r="K97" s="205"/>
      <c r="L97" s="202">
        <f t="shared" si="3"/>
        <v>0</v>
      </c>
      <c r="M97" s="94"/>
    </row>
    <row r="98" spans="1:13" x14ac:dyDescent="0.2">
      <c r="A98" s="94">
        <f t="shared" si="4"/>
        <v>0</v>
      </c>
      <c r="B98" s="94"/>
      <c r="C98" s="94"/>
      <c r="D98" s="95" t="s">
        <v>0</v>
      </c>
      <c r="E98" s="95" t="s">
        <v>6</v>
      </c>
      <c r="F98" s="94"/>
      <c r="G98" s="94"/>
      <c r="H98" s="94"/>
      <c r="I98" s="201"/>
      <c r="J98" s="96"/>
      <c r="K98" s="205"/>
      <c r="L98" s="202">
        <f t="shared" si="3"/>
        <v>0</v>
      </c>
      <c r="M98" s="94"/>
    </row>
    <row r="99" spans="1:13" x14ac:dyDescent="0.2">
      <c r="A99" s="94">
        <f t="shared" si="4"/>
        <v>0</v>
      </c>
      <c r="B99" s="94"/>
      <c r="C99" s="94"/>
      <c r="D99" s="95" t="s">
        <v>0</v>
      </c>
      <c r="E99" s="95" t="s">
        <v>6</v>
      </c>
      <c r="F99" s="94"/>
      <c r="G99" s="94"/>
      <c r="H99" s="94"/>
      <c r="I99" s="201"/>
      <c r="J99" s="96"/>
      <c r="K99" s="205"/>
      <c r="L99" s="202">
        <f t="shared" si="3"/>
        <v>0</v>
      </c>
      <c r="M99" s="94"/>
    </row>
    <row r="100" spans="1:13" x14ac:dyDescent="0.2">
      <c r="A100" s="94">
        <f t="shared" si="4"/>
        <v>0</v>
      </c>
      <c r="B100" s="94"/>
      <c r="C100" s="94"/>
      <c r="D100" s="95" t="s">
        <v>0</v>
      </c>
      <c r="E100" s="95" t="s">
        <v>6</v>
      </c>
      <c r="F100" s="94"/>
      <c r="G100" s="94"/>
      <c r="H100" s="94"/>
      <c r="I100" s="201"/>
      <c r="J100" s="96"/>
      <c r="K100" s="205"/>
      <c r="L100" s="202">
        <f t="shared" si="3"/>
        <v>0</v>
      </c>
      <c r="M100" s="94"/>
    </row>
    <row r="101" spans="1:13" x14ac:dyDescent="0.2">
      <c r="A101" s="94">
        <f t="shared" si="4"/>
        <v>0</v>
      </c>
      <c r="B101" s="94"/>
      <c r="C101" s="94"/>
      <c r="D101" s="95" t="s">
        <v>0</v>
      </c>
      <c r="E101" s="95" t="s">
        <v>6</v>
      </c>
      <c r="F101" s="94"/>
      <c r="G101" s="94"/>
      <c r="H101" s="94"/>
      <c r="I101" s="201"/>
      <c r="J101" s="96"/>
      <c r="K101" s="205"/>
      <c r="L101" s="202">
        <f t="shared" si="3"/>
        <v>0</v>
      </c>
      <c r="M101" s="94"/>
    </row>
    <row r="102" spans="1:13" x14ac:dyDescent="0.2">
      <c r="A102" s="94">
        <f t="shared" si="4"/>
        <v>0</v>
      </c>
      <c r="B102" s="94"/>
      <c r="C102" s="94"/>
      <c r="D102" s="95" t="s">
        <v>0</v>
      </c>
      <c r="E102" s="95" t="s">
        <v>6</v>
      </c>
      <c r="F102" s="94"/>
      <c r="G102" s="94"/>
      <c r="H102" s="94"/>
      <c r="I102" s="201"/>
      <c r="J102" s="96"/>
      <c r="K102" s="205"/>
      <c r="L102" s="202">
        <f t="shared" si="3"/>
        <v>0</v>
      </c>
      <c r="M102" s="94"/>
    </row>
    <row r="103" spans="1:13" x14ac:dyDescent="0.2">
      <c r="A103" s="94">
        <f t="shared" si="4"/>
        <v>0</v>
      </c>
      <c r="B103" s="94"/>
      <c r="C103" s="94"/>
      <c r="D103" s="95" t="s">
        <v>0</v>
      </c>
      <c r="E103" s="95" t="s">
        <v>6</v>
      </c>
      <c r="F103" s="94"/>
      <c r="G103" s="94"/>
      <c r="H103" s="94"/>
      <c r="I103" s="201"/>
      <c r="J103" s="96"/>
      <c r="K103" s="205"/>
      <c r="L103" s="202">
        <f t="shared" si="3"/>
        <v>0</v>
      </c>
      <c r="M103" s="94"/>
    </row>
    <row r="104" spans="1:13" x14ac:dyDescent="0.2">
      <c r="A104" s="94">
        <f t="shared" si="4"/>
        <v>0</v>
      </c>
      <c r="B104" s="94"/>
      <c r="C104" s="94"/>
      <c r="D104" s="95" t="s">
        <v>0</v>
      </c>
      <c r="E104" s="95" t="s">
        <v>6</v>
      </c>
      <c r="F104" s="94"/>
      <c r="G104" s="94"/>
      <c r="H104" s="94"/>
      <c r="I104" s="201"/>
      <c r="J104" s="96"/>
      <c r="K104" s="205"/>
      <c r="L104" s="202">
        <f t="shared" si="3"/>
        <v>0</v>
      </c>
      <c r="M104" s="94"/>
    </row>
    <row r="105" spans="1:13" x14ac:dyDescent="0.2">
      <c r="A105" s="94">
        <f t="shared" si="4"/>
        <v>0</v>
      </c>
      <c r="B105" s="94"/>
      <c r="C105" s="94"/>
      <c r="D105" s="95" t="s">
        <v>0</v>
      </c>
      <c r="E105" s="95" t="s">
        <v>6</v>
      </c>
      <c r="F105" s="94"/>
      <c r="G105" s="94"/>
      <c r="H105" s="94"/>
      <c r="I105" s="201"/>
      <c r="J105" s="96"/>
      <c r="K105" s="205"/>
      <c r="L105" s="202">
        <f t="shared" si="3"/>
        <v>0</v>
      </c>
      <c r="M105" s="94"/>
    </row>
    <row r="106" spans="1:13" x14ac:dyDescent="0.2">
      <c r="A106" s="94">
        <f t="shared" si="4"/>
        <v>0</v>
      </c>
      <c r="B106" s="94"/>
      <c r="C106" s="94"/>
      <c r="D106" s="95" t="s">
        <v>0</v>
      </c>
      <c r="E106" s="95" t="s">
        <v>6</v>
      </c>
      <c r="F106" s="94"/>
      <c r="G106" s="94"/>
      <c r="H106" s="94"/>
      <c r="I106" s="201"/>
      <c r="J106" s="96"/>
      <c r="K106" s="205"/>
      <c r="L106" s="202">
        <f t="shared" si="3"/>
        <v>0</v>
      </c>
      <c r="M106" s="94"/>
    </row>
    <row r="107" spans="1:13" x14ac:dyDescent="0.2">
      <c r="A107" s="94">
        <f t="shared" si="4"/>
        <v>0</v>
      </c>
      <c r="B107" s="94"/>
      <c r="C107" s="94"/>
      <c r="D107" s="95" t="s">
        <v>0</v>
      </c>
      <c r="E107" s="95" t="s">
        <v>6</v>
      </c>
      <c r="F107" s="94"/>
      <c r="G107" s="94"/>
      <c r="H107" s="94"/>
      <c r="I107" s="201"/>
      <c r="J107" s="96"/>
      <c r="K107" s="205"/>
      <c r="L107" s="202">
        <f t="shared" si="3"/>
        <v>0</v>
      </c>
      <c r="M107" s="94"/>
    </row>
    <row r="108" spans="1:13" x14ac:dyDescent="0.2">
      <c r="A108" s="94">
        <f t="shared" si="4"/>
        <v>0</v>
      </c>
      <c r="B108" s="94"/>
      <c r="C108" s="94"/>
      <c r="D108" s="95" t="s">
        <v>0</v>
      </c>
      <c r="E108" s="95" t="s">
        <v>6</v>
      </c>
      <c r="F108" s="94"/>
      <c r="G108" s="94"/>
      <c r="H108" s="94"/>
      <c r="I108" s="201"/>
      <c r="J108" s="96"/>
      <c r="K108" s="205"/>
      <c r="L108" s="202">
        <f t="shared" si="3"/>
        <v>0</v>
      </c>
      <c r="M108" s="94"/>
    </row>
    <row r="109" spans="1:13" x14ac:dyDescent="0.2">
      <c r="A109" s="94">
        <f t="shared" si="4"/>
        <v>0</v>
      </c>
      <c r="B109" s="94"/>
      <c r="C109" s="94"/>
      <c r="D109" s="95" t="s">
        <v>0</v>
      </c>
      <c r="E109" s="95" t="s">
        <v>6</v>
      </c>
      <c r="F109" s="94"/>
      <c r="G109" s="94"/>
      <c r="H109" s="94"/>
      <c r="I109" s="201"/>
      <c r="J109" s="96"/>
      <c r="K109" s="205"/>
      <c r="L109" s="202">
        <f t="shared" si="3"/>
        <v>0</v>
      </c>
      <c r="M109" s="94"/>
    </row>
    <row r="110" spans="1:13" x14ac:dyDescent="0.2">
      <c r="A110" s="94">
        <f t="shared" si="4"/>
        <v>0</v>
      </c>
      <c r="B110" s="94"/>
      <c r="C110" s="94"/>
      <c r="D110" s="95" t="s">
        <v>0</v>
      </c>
      <c r="E110" s="95" t="s">
        <v>6</v>
      </c>
      <c r="F110" s="94"/>
      <c r="G110" s="94"/>
      <c r="H110" s="94"/>
      <c r="I110" s="201"/>
      <c r="J110" s="96"/>
      <c r="K110" s="205"/>
      <c r="L110" s="202">
        <f t="shared" si="3"/>
        <v>0</v>
      </c>
      <c r="M110" s="94"/>
    </row>
    <row r="111" spans="1:13" x14ac:dyDescent="0.2">
      <c r="A111" s="94">
        <f t="shared" si="4"/>
        <v>0</v>
      </c>
      <c r="B111" s="94"/>
      <c r="C111" s="94"/>
      <c r="D111" s="95" t="s">
        <v>0</v>
      </c>
      <c r="E111" s="95" t="s">
        <v>6</v>
      </c>
      <c r="F111" s="94"/>
      <c r="G111" s="94"/>
      <c r="H111" s="94"/>
      <c r="I111" s="201"/>
      <c r="J111" s="96"/>
      <c r="K111" s="205"/>
      <c r="L111" s="202">
        <f t="shared" si="3"/>
        <v>0</v>
      </c>
      <c r="M111" s="94"/>
    </row>
    <row r="112" spans="1:13" x14ac:dyDescent="0.2">
      <c r="A112" s="94">
        <f t="shared" si="4"/>
        <v>0</v>
      </c>
      <c r="B112" s="94"/>
      <c r="C112" s="94"/>
      <c r="D112" s="95" t="s">
        <v>0</v>
      </c>
      <c r="E112" s="95" t="s">
        <v>6</v>
      </c>
      <c r="F112" s="94"/>
      <c r="G112" s="94"/>
      <c r="H112" s="94"/>
      <c r="I112" s="201"/>
      <c r="J112" s="96"/>
      <c r="K112" s="205"/>
      <c r="L112" s="202">
        <f t="shared" si="3"/>
        <v>0</v>
      </c>
      <c r="M112" s="94"/>
    </row>
    <row r="113" spans="1:13" x14ac:dyDescent="0.2">
      <c r="A113" s="94">
        <f t="shared" si="4"/>
        <v>0</v>
      </c>
      <c r="B113" s="94"/>
      <c r="C113" s="94"/>
      <c r="D113" s="95" t="s">
        <v>0</v>
      </c>
      <c r="E113" s="95" t="s">
        <v>6</v>
      </c>
      <c r="F113" s="94"/>
      <c r="G113" s="94"/>
      <c r="H113" s="94"/>
      <c r="I113" s="201"/>
      <c r="J113" s="96"/>
      <c r="K113" s="205"/>
      <c r="L113" s="202">
        <f t="shared" si="3"/>
        <v>0</v>
      </c>
      <c r="M113" s="94"/>
    </row>
    <row r="114" spans="1:13" x14ac:dyDescent="0.2">
      <c r="A114" s="94">
        <f t="shared" si="4"/>
        <v>0</v>
      </c>
      <c r="B114" s="94"/>
      <c r="C114" s="94"/>
      <c r="D114" s="95" t="s">
        <v>0</v>
      </c>
      <c r="E114" s="95" t="s">
        <v>6</v>
      </c>
      <c r="F114" s="94"/>
      <c r="G114" s="94"/>
      <c r="H114" s="94"/>
      <c r="I114" s="201"/>
      <c r="J114" s="96"/>
      <c r="K114" s="205"/>
      <c r="L114" s="202">
        <f t="shared" si="3"/>
        <v>0</v>
      </c>
      <c r="M114" s="94"/>
    </row>
    <row r="115" spans="1:13" x14ac:dyDescent="0.2">
      <c r="A115" s="94">
        <f t="shared" si="4"/>
        <v>0</v>
      </c>
      <c r="B115" s="94"/>
      <c r="C115" s="94"/>
      <c r="D115" s="95" t="s">
        <v>0</v>
      </c>
      <c r="E115" s="95" t="s">
        <v>6</v>
      </c>
      <c r="F115" s="94"/>
      <c r="G115" s="94"/>
      <c r="H115" s="94"/>
      <c r="I115" s="201"/>
      <c r="J115" s="96"/>
      <c r="K115" s="205"/>
      <c r="L115" s="202">
        <f t="shared" si="3"/>
        <v>0</v>
      </c>
      <c r="M115" s="94"/>
    </row>
    <row r="116" spans="1:13" x14ac:dyDescent="0.2">
      <c r="A116" s="94">
        <f t="shared" si="4"/>
        <v>0</v>
      </c>
      <c r="B116" s="94"/>
      <c r="C116" s="94"/>
      <c r="D116" s="95" t="s">
        <v>0</v>
      </c>
      <c r="E116" s="95" t="s">
        <v>6</v>
      </c>
      <c r="F116" s="94"/>
      <c r="G116" s="94"/>
      <c r="H116" s="94"/>
      <c r="I116" s="201"/>
      <c r="J116" s="96"/>
      <c r="K116" s="205"/>
      <c r="L116" s="202">
        <f t="shared" si="3"/>
        <v>0</v>
      </c>
      <c r="M116" s="94"/>
    </row>
    <row r="117" spans="1:13" x14ac:dyDescent="0.2">
      <c r="A117" s="94">
        <f t="shared" si="4"/>
        <v>0</v>
      </c>
      <c r="B117" s="94"/>
      <c r="C117" s="94"/>
      <c r="D117" s="95" t="s">
        <v>0</v>
      </c>
      <c r="E117" s="95" t="s">
        <v>6</v>
      </c>
      <c r="F117" s="94"/>
      <c r="G117" s="94"/>
      <c r="H117" s="94"/>
      <c r="I117" s="201"/>
      <c r="J117" s="96"/>
      <c r="K117" s="205"/>
      <c r="L117" s="202">
        <f t="shared" si="3"/>
        <v>0</v>
      </c>
      <c r="M117" s="94"/>
    </row>
    <row r="118" spans="1:13" x14ac:dyDescent="0.2">
      <c r="A118" s="94">
        <f t="shared" si="4"/>
        <v>0</v>
      </c>
      <c r="B118" s="94"/>
      <c r="C118" s="94"/>
      <c r="D118" s="95" t="s">
        <v>0</v>
      </c>
      <c r="E118" s="95" t="s">
        <v>6</v>
      </c>
      <c r="F118" s="94"/>
      <c r="G118" s="94"/>
      <c r="H118" s="94"/>
      <c r="I118" s="201"/>
      <c r="J118" s="96"/>
      <c r="K118" s="205"/>
      <c r="L118" s="202">
        <f t="shared" si="3"/>
        <v>0</v>
      </c>
      <c r="M118" s="94"/>
    </row>
    <row r="119" spans="1:13" x14ac:dyDescent="0.2">
      <c r="A119" s="94">
        <f t="shared" si="4"/>
        <v>0</v>
      </c>
      <c r="B119" s="94"/>
      <c r="C119" s="94"/>
      <c r="D119" s="95" t="s">
        <v>0</v>
      </c>
      <c r="E119" s="95" t="s">
        <v>6</v>
      </c>
      <c r="F119" s="94"/>
      <c r="G119" s="94"/>
      <c r="H119" s="94"/>
      <c r="I119" s="201"/>
      <c r="J119" s="96"/>
      <c r="K119" s="205"/>
      <c r="L119" s="202">
        <f t="shared" si="3"/>
        <v>0</v>
      </c>
      <c r="M119" s="94"/>
    </row>
    <row r="120" spans="1:13" x14ac:dyDescent="0.2">
      <c r="A120" s="94">
        <f t="shared" si="4"/>
        <v>0</v>
      </c>
      <c r="B120" s="94"/>
      <c r="C120" s="94"/>
      <c r="D120" s="95" t="s">
        <v>0</v>
      </c>
      <c r="E120" s="95" t="s">
        <v>6</v>
      </c>
      <c r="F120" s="94"/>
      <c r="G120" s="94"/>
      <c r="H120" s="94"/>
      <c r="I120" s="201"/>
      <c r="J120" s="96"/>
      <c r="K120" s="205"/>
      <c r="L120" s="202">
        <f t="shared" si="3"/>
        <v>0</v>
      </c>
      <c r="M120" s="94"/>
    </row>
    <row r="121" spans="1:13" x14ac:dyDescent="0.2">
      <c r="A121" s="94">
        <f t="shared" si="4"/>
        <v>0</v>
      </c>
      <c r="B121" s="94"/>
      <c r="C121" s="94"/>
      <c r="D121" s="95" t="s">
        <v>0</v>
      </c>
      <c r="E121" s="95" t="s">
        <v>6</v>
      </c>
      <c r="F121" s="94"/>
      <c r="G121" s="94"/>
      <c r="H121" s="94"/>
      <c r="I121" s="201"/>
      <c r="J121" s="96"/>
      <c r="K121" s="205"/>
      <c r="L121" s="202">
        <f t="shared" si="3"/>
        <v>0</v>
      </c>
      <c r="M121" s="94"/>
    </row>
    <row r="122" spans="1:13" x14ac:dyDescent="0.2">
      <c r="A122" s="94">
        <f t="shared" si="4"/>
        <v>0</v>
      </c>
      <c r="B122" s="94"/>
      <c r="C122" s="94"/>
      <c r="D122" s="95" t="s">
        <v>0</v>
      </c>
      <c r="E122" s="95" t="s">
        <v>6</v>
      </c>
      <c r="F122" s="94"/>
      <c r="G122" s="94"/>
      <c r="H122" s="94"/>
      <c r="I122" s="201"/>
      <c r="J122" s="96"/>
      <c r="K122" s="205"/>
      <c r="L122" s="202">
        <f t="shared" si="3"/>
        <v>0</v>
      </c>
      <c r="M122" s="94"/>
    </row>
    <row r="123" spans="1:13" x14ac:dyDescent="0.2">
      <c r="A123" s="94">
        <f t="shared" si="4"/>
        <v>0</v>
      </c>
      <c r="B123" s="94"/>
      <c r="C123" s="94"/>
      <c r="D123" s="95" t="s">
        <v>0</v>
      </c>
      <c r="E123" s="95" t="s">
        <v>6</v>
      </c>
      <c r="F123" s="94"/>
      <c r="G123" s="94"/>
      <c r="H123" s="94"/>
      <c r="I123" s="201"/>
      <c r="J123" s="96"/>
      <c r="K123" s="205"/>
      <c r="L123" s="202">
        <f t="shared" si="3"/>
        <v>0</v>
      </c>
      <c r="M123" s="94"/>
    </row>
    <row r="124" spans="1:13" x14ac:dyDescent="0.2">
      <c r="A124" s="94">
        <f t="shared" si="4"/>
        <v>0</v>
      </c>
      <c r="B124" s="94"/>
      <c r="C124" s="94"/>
      <c r="D124" s="95" t="s">
        <v>0</v>
      </c>
      <c r="E124" s="95" t="s">
        <v>6</v>
      </c>
      <c r="F124" s="94"/>
      <c r="G124" s="94"/>
      <c r="H124" s="94"/>
      <c r="I124" s="201"/>
      <c r="J124" s="96"/>
      <c r="K124" s="205"/>
      <c r="L124" s="202">
        <f t="shared" si="3"/>
        <v>0</v>
      </c>
      <c r="M124" s="94"/>
    </row>
    <row r="125" spans="1:13" x14ac:dyDescent="0.2">
      <c r="A125" s="94">
        <f t="shared" si="4"/>
        <v>0</v>
      </c>
      <c r="B125" s="94"/>
      <c r="C125" s="94"/>
      <c r="D125" s="95" t="s">
        <v>0</v>
      </c>
      <c r="E125" s="95" t="s">
        <v>6</v>
      </c>
      <c r="F125" s="94"/>
      <c r="G125" s="94"/>
      <c r="H125" s="94"/>
      <c r="I125" s="201"/>
      <c r="J125" s="96"/>
      <c r="K125" s="205"/>
      <c r="L125" s="202">
        <f t="shared" si="3"/>
        <v>0</v>
      </c>
      <c r="M125" s="94"/>
    </row>
    <row r="126" spans="1:13" x14ac:dyDescent="0.2">
      <c r="A126" s="94">
        <f t="shared" si="4"/>
        <v>0</v>
      </c>
      <c r="B126" s="94"/>
      <c r="C126" s="94"/>
      <c r="D126" s="95" t="s">
        <v>0</v>
      </c>
      <c r="E126" s="95" t="s">
        <v>6</v>
      </c>
      <c r="F126" s="94"/>
      <c r="G126" s="94"/>
      <c r="H126" s="94"/>
      <c r="I126" s="201"/>
      <c r="J126" s="96"/>
      <c r="K126" s="205"/>
      <c r="L126" s="202">
        <f t="shared" si="3"/>
        <v>0</v>
      </c>
      <c r="M126" s="94"/>
    </row>
    <row r="127" spans="1:13" x14ac:dyDescent="0.2">
      <c r="A127" s="94">
        <f t="shared" si="4"/>
        <v>0</v>
      </c>
      <c r="B127" s="94"/>
      <c r="C127" s="94"/>
      <c r="D127" s="95" t="s">
        <v>0</v>
      </c>
      <c r="E127" s="95" t="s">
        <v>6</v>
      </c>
      <c r="F127" s="94"/>
      <c r="G127" s="94"/>
      <c r="H127" s="94"/>
      <c r="I127" s="201"/>
      <c r="J127" s="96"/>
      <c r="K127" s="205"/>
      <c r="L127" s="202">
        <f t="shared" si="3"/>
        <v>0</v>
      </c>
      <c r="M127" s="94"/>
    </row>
    <row r="128" spans="1:13" x14ac:dyDescent="0.2">
      <c r="A128" s="94">
        <f t="shared" si="4"/>
        <v>0</v>
      </c>
      <c r="B128" s="94"/>
      <c r="C128" s="94"/>
      <c r="D128" s="95" t="s">
        <v>0</v>
      </c>
      <c r="E128" s="95" t="s">
        <v>6</v>
      </c>
      <c r="F128" s="94"/>
      <c r="G128" s="94"/>
      <c r="H128" s="94"/>
      <c r="I128" s="201"/>
      <c r="J128" s="96"/>
      <c r="K128" s="205"/>
      <c r="L128" s="202">
        <f t="shared" si="3"/>
        <v>0</v>
      </c>
      <c r="M128" s="94"/>
    </row>
    <row r="129" spans="1:13" x14ac:dyDescent="0.2">
      <c r="A129" s="94">
        <f t="shared" si="4"/>
        <v>0</v>
      </c>
      <c r="B129" s="94"/>
      <c r="C129" s="94"/>
      <c r="D129" s="95" t="s">
        <v>0</v>
      </c>
      <c r="E129" s="95" t="s">
        <v>6</v>
      </c>
      <c r="F129" s="94"/>
      <c r="G129" s="94"/>
      <c r="H129" s="94"/>
      <c r="I129" s="201"/>
      <c r="J129" s="96"/>
      <c r="K129" s="205"/>
      <c r="L129" s="202">
        <f t="shared" si="3"/>
        <v>0</v>
      </c>
      <c r="M129" s="94"/>
    </row>
    <row r="130" spans="1:13" x14ac:dyDescent="0.2">
      <c r="A130" s="94">
        <f t="shared" si="4"/>
        <v>0</v>
      </c>
      <c r="B130" s="94"/>
      <c r="C130" s="94"/>
      <c r="D130" s="95" t="s">
        <v>0</v>
      </c>
      <c r="E130" s="95" t="s">
        <v>6</v>
      </c>
      <c r="F130" s="94"/>
      <c r="G130" s="94"/>
      <c r="H130" s="94"/>
      <c r="I130" s="201"/>
      <c r="J130" s="96"/>
      <c r="K130" s="205"/>
      <c r="L130" s="202">
        <f t="shared" si="3"/>
        <v>0</v>
      </c>
      <c r="M130" s="94"/>
    </row>
    <row r="131" spans="1:13" x14ac:dyDescent="0.2">
      <c r="A131" s="94">
        <f t="shared" si="4"/>
        <v>0</v>
      </c>
      <c r="B131" s="94"/>
      <c r="C131" s="94"/>
      <c r="D131" s="95" t="s">
        <v>0</v>
      </c>
      <c r="E131" s="95" t="s">
        <v>6</v>
      </c>
      <c r="F131" s="94"/>
      <c r="G131" s="94"/>
      <c r="H131" s="94"/>
      <c r="I131" s="201"/>
      <c r="J131" s="96"/>
      <c r="K131" s="205"/>
      <c r="L131" s="202">
        <f t="shared" si="3"/>
        <v>0</v>
      </c>
      <c r="M131" s="94"/>
    </row>
    <row r="132" spans="1:13" x14ac:dyDescent="0.2">
      <c r="A132" s="94">
        <f t="shared" si="4"/>
        <v>0</v>
      </c>
      <c r="B132" s="94"/>
      <c r="C132" s="94"/>
      <c r="D132" s="95" t="s">
        <v>0</v>
      </c>
      <c r="E132" s="95" t="s">
        <v>6</v>
      </c>
      <c r="F132" s="94"/>
      <c r="G132" s="94"/>
      <c r="H132" s="94"/>
      <c r="I132" s="201"/>
      <c r="J132" s="96"/>
      <c r="K132" s="205"/>
      <c r="L132" s="202">
        <f t="shared" si="3"/>
        <v>0</v>
      </c>
      <c r="M132" s="94"/>
    </row>
    <row r="133" spans="1:13" x14ac:dyDescent="0.2">
      <c r="A133" s="94">
        <f t="shared" si="4"/>
        <v>0</v>
      </c>
      <c r="B133" s="94"/>
      <c r="C133" s="94"/>
      <c r="D133" s="95" t="s">
        <v>0</v>
      </c>
      <c r="E133" s="95" t="s">
        <v>6</v>
      </c>
      <c r="F133" s="94"/>
      <c r="G133" s="94"/>
      <c r="H133" s="94"/>
      <c r="I133" s="201"/>
      <c r="J133" s="96"/>
      <c r="K133" s="205"/>
      <c r="L133" s="202">
        <f t="shared" si="3"/>
        <v>0</v>
      </c>
      <c r="M133" s="94"/>
    </row>
    <row r="134" spans="1:13" x14ac:dyDescent="0.2">
      <c r="A134" s="94">
        <f t="shared" si="4"/>
        <v>0</v>
      </c>
      <c r="B134" s="94"/>
      <c r="C134" s="94"/>
      <c r="D134" s="95" t="s">
        <v>0</v>
      </c>
      <c r="E134" s="95" t="s">
        <v>6</v>
      </c>
      <c r="F134" s="94"/>
      <c r="G134" s="94"/>
      <c r="H134" s="94"/>
      <c r="I134" s="201"/>
      <c r="J134" s="96"/>
      <c r="K134" s="205"/>
      <c r="L134" s="202">
        <f t="shared" si="3"/>
        <v>0</v>
      </c>
      <c r="M134" s="94"/>
    </row>
    <row r="135" spans="1:13" x14ac:dyDescent="0.2">
      <c r="A135" s="94">
        <f t="shared" si="4"/>
        <v>0</v>
      </c>
      <c r="B135" s="94"/>
      <c r="C135" s="94"/>
      <c r="D135" s="95" t="s">
        <v>0</v>
      </c>
      <c r="E135" s="95" t="s">
        <v>6</v>
      </c>
      <c r="F135" s="94"/>
      <c r="G135" s="94"/>
      <c r="H135" s="94"/>
      <c r="I135" s="201"/>
      <c r="J135" s="96"/>
      <c r="K135" s="205"/>
      <c r="L135" s="202">
        <f t="shared" si="3"/>
        <v>0</v>
      </c>
      <c r="M135" s="94"/>
    </row>
    <row r="136" spans="1:13" x14ac:dyDescent="0.2">
      <c r="A136" s="94">
        <f t="shared" si="4"/>
        <v>0</v>
      </c>
      <c r="B136" s="94"/>
      <c r="C136" s="94"/>
      <c r="D136" s="95" t="s">
        <v>0</v>
      </c>
      <c r="E136" s="95" t="s">
        <v>6</v>
      </c>
      <c r="F136" s="94"/>
      <c r="G136" s="94"/>
      <c r="H136" s="94"/>
      <c r="I136" s="201"/>
      <c r="J136" s="96"/>
      <c r="K136" s="205"/>
      <c r="L136" s="202">
        <f t="shared" si="3"/>
        <v>0</v>
      </c>
      <c r="M136" s="94"/>
    </row>
    <row r="137" spans="1:13" x14ac:dyDescent="0.2">
      <c r="A137" s="94">
        <f t="shared" si="4"/>
        <v>0</v>
      </c>
      <c r="B137" s="94"/>
      <c r="C137" s="94"/>
      <c r="D137" s="95" t="s">
        <v>0</v>
      </c>
      <c r="E137" s="95" t="s">
        <v>6</v>
      </c>
      <c r="F137" s="94"/>
      <c r="G137" s="94"/>
      <c r="H137" s="94"/>
      <c r="I137" s="201"/>
      <c r="J137" s="96"/>
      <c r="K137" s="205"/>
      <c r="L137" s="202">
        <f t="shared" ref="L137:L189" si="5">I137*J137/12*K137</f>
        <v>0</v>
      </c>
      <c r="M137" s="94"/>
    </row>
    <row r="138" spans="1:13" x14ac:dyDescent="0.2">
      <c r="A138" s="94">
        <f t="shared" ref="A138:A189" si="6">A137</f>
        <v>0</v>
      </c>
      <c r="B138" s="94"/>
      <c r="C138" s="94"/>
      <c r="D138" s="95" t="s">
        <v>0</v>
      </c>
      <c r="E138" s="95" t="s">
        <v>6</v>
      </c>
      <c r="F138" s="94"/>
      <c r="G138" s="94"/>
      <c r="H138" s="94"/>
      <c r="I138" s="201"/>
      <c r="J138" s="96"/>
      <c r="K138" s="205"/>
      <c r="L138" s="202">
        <f t="shared" si="5"/>
        <v>0</v>
      </c>
      <c r="M138" s="94"/>
    </row>
    <row r="139" spans="1:13" x14ac:dyDescent="0.2">
      <c r="A139" s="94">
        <f t="shared" si="6"/>
        <v>0</v>
      </c>
      <c r="B139" s="94"/>
      <c r="C139" s="94"/>
      <c r="D139" s="95" t="s">
        <v>0</v>
      </c>
      <c r="E139" s="95" t="s">
        <v>6</v>
      </c>
      <c r="F139" s="94"/>
      <c r="G139" s="94"/>
      <c r="H139" s="94"/>
      <c r="I139" s="201"/>
      <c r="J139" s="96"/>
      <c r="K139" s="205"/>
      <c r="L139" s="202">
        <f t="shared" si="5"/>
        <v>0</v>
      </c>
      <c r="M139" s="94"/>
    </row>
    <row r="140" spans="1:13" x14ac:dyDescent="0.2">
      <c r="A140" s="94">
        <f t="shared" si="6"/>
        <v>0</v>
      </c>
      <c r="B140" s="94"/>
      <c r="C140" s="94"/>
      <c r="D140" s="95" t="s">
        <v>0</v>
      </c>
      <c r="E140" s="95" t="s">
        <v>6</v>
      </c>
      <c r="F140" s="94"/>
      <c r="G140" s="94"/>
      <c r="H140" s="94"/>
      <c r="I140" s="201"/>
      <c r="J140" s="96"/>
      <c r="K140" s="205"/>
      <c r="L140" s="202">
        <f t="shared" si="5"/>
        <v>0</v>
      </c>
      <c r="M140" s="94"/>
    </row>
    <row r="141" spans="1:13" x14ac:dyDescent="0.2">
      <c r="A141" s="94">
        <f t="shared" si="6"/>
        <v>0</v>
      </c>
      <c r="B141" s="94"/>
      <c r="C141" s="94"/>
      <c r="D141" s="95" t="s">
        <v>0</v>
      </c>
      <c r="E141" s="95" t="s">
        <v>6</v>
      </c>
      <c r="F141" s="94"/>
      <c r="G141" s="94"/>
      <c r="H141" s="94"/>
      <c r="I141" s="201"/>
      <c r="J141" s="96"/>
      <c r="K141" s="205"/>
      <c r="L141" s="202">
        <f t="shared" si="5"/>
        <v>0</v>
      </c>
      <c r="M141" s="94"/>
    </row>
    <row r="142" spans="1:13" x14ac:dyDescent="0.2">
      <c r="A142" s="94">
        <f t="shared" si="6"/>
        <v>0</v>
      </c>
      <c r="B142" s="94"/>
      <c r="C142" s="94"/>
      <c r="D142" s="95" t="s">
        <v>0</v>
      </c>
      <c r="E142" s="95" t="s">
        <v>6</v>
      </c>
      <c r="F142" s="94"/>
      <c r="G142" s="94"/>
      <c r="H142" s="94"/>
      <c r="I142" s="201"/>
      <c r="J142" s="96"/>
      <c r="K142" s="205"/>
      <c r="L142" s="202">
        <f t="shared" si="5"/>
        <v>0</v>
      </c>
      <c r="M142" s="94"/>
    </row>
    <row r="143" spans="1:13" x14ac:dyDescent="0.2">
      <c r="A143" s="94">
        <f t="shared" si="6"/>
        <v>0</v>
      </c>
      <c r="B143" s="94"/>
      <c r="C143" s="94"/>
      <c r="D143" s="95" t="s">
        <v>0</v>
      </c>
      <c r="E143" s="95" t="s">
        <v>6</v>
      </c>
      <c r="F143" s="94"/>
      <c r="G143" s="94"/>
      <c r="H143" s="94"/>
      <c r="I143" s="201"/>
      <c r="J143" s="96"/>
      <c r="K143" s="205"/>
      <c r="L143" s="202">
        <f t="shared" si="5"/>
        <v>0</v>
      </c>
      <c r="M143" s="94"/>
    </row>
    <row r="144" spans="1:13" x14ac:dyDescent="0.2">
      <c r="A144" s="94">
        <f t="shared" si="6"/>
        <v>0</v>
      </c>
      <c r="B144" s="94"/>
      <c r="C144" s="94"/>
      <c r="D144" s="95" t="s">
        <v>0</v>
      </c>
      <c r="E144" s="95" t="s">
        <v>6</v>
      </c>
      <c r="F144" s="94"/>
      <c r="G144" s="94"/>
      <c r="H144" s="94"/>
      <c r="I144" s="201"/>
      <c r="J144" s="96"/>
      <c r="K144" s="205"/>
      <c r="L144" s="202">
        <f t="shared" si="5"/>
        <v>0</v>
      </c>
      <c r="M144" s="94"/>
    </row>
    <row r="145" spans="1:13" x14ac:dyDescent="0.2">
      <c r="A145" s="94">
        <f t="shared" si="6"/>
        <v>0</v>
      </c>
      <c r="B145" s="94"/>
      <c r="C145" s="94"/>
      <c r="D145" s="95" t="s">
        <v>0</v>
      </c>
      <c r="E145" s="95" t="s">
        <v>6</v>
      </c>
      <c r="F145" s="94"/>
      <c r="G145" s="94"/>
      <c r="H145" s="94"/>
      <c r="I145" s="201"/>
      <c r="J145" s="96"/>
      <c r="K145" s="205"/>
      <c r="L145" s="202">
        <f t="shared" si="5"/>
        <v>0</v>
      </c>
      <c r="M145" s="94"/>
    </row>
    <row r="146" spans="1:13" x14ac:dyDescent="0.2">
      <c r="A146" s="94">
        <f t="shared" si="6"/>
        <v>0</v>
      </c>
      <c r="B146" s="94"/>
      <c r="C146" s="94"/>
      <c r="D146" s="95" t="s">
        <v>0</v>
      </c>
      <c r="E146" s="95" t="s">
        <v>6</v>
      </c>
      <c r="F146" s="94"/>
      <c r="G146" s="94"/>
      <c r="H146" s="94"/>
      <c r="I146" s="201"/>
      <c r="J146" s="96"/>
      <c r="K146" s="205"/>
      <c r="L146" s="202">
        <f t="shared" si="5"/>
        <v>0</v>
      </c>
      <c r="M146" s="94"/>
    </row>
    <row r="147" spans="1:13" x14ac:dyDescent="0.2">
      <c r="A147" s="94">
        <f t="shared" si="6"/>
        <v>0</v>
      </c>
      <c r="B147" s="94"/>
      <c r="C147" s="94"/>
      <c r="D147" s="95" t="s">
        <v>0</v>
      </c>
      <c r="E147" s="95" t="s">
        <v>6</v>
      </c>
      <c r="F147" s="94"/>
      <c r="G147" s="94"/>
      <c r="H147" s="94"/>
      <c r="I147" s="201"/>
      <c r="J147" s="96"/>
      <c r="K147" s="205"/>
      <c r="L147" s="202">
        <f t="shared" si="5"/>
        <v>0</v>
      </c>
      <c r="M147" s="94"/>
    </row>
    <row r="148" spans="1:13" x14ac:dyDescent="0.2">
      <c r="A148" s="94">
        <f t="shared" si="6"/>
        <v>0</v>
      </c>
      <c r="B148" s="94"/>
      <c r="C148" s="94"/>
      <c r="D148" s="95" t="s">
        <v>0</v>
      </c>
      <c r="E148" s="95" t="s">
        <v>6</v>
      </c>
      <c r="F148" s="94"/>
      <c r="G148" s="94"/>
      <c r="H148" s="94"/>
      <c r="I148" s="201"/>
      <c r="J148" s="96"/>
      <c r="K148" s="205"/>
      <c r="L148" s="202">
        <f t="shared" si="5"/>
        <v>0</v>
      </c>
      <c r="M148" s="94"/>
    </row>
    <row r="149" spans="1:13" x14ac:dyDescent="0.2">
      <c r="A149" s="94">
        <f t="shared" si="6"/>
        <v>0</v>
      </c>
      <c r="B149" s="94"/>
      <c r="C149" s="94"/>
      <c r="D149" s="95" t="s">
        <v>0</v>
      </c>
      <c r="E149" s="95" t="s">
        <v>6</v>
      </c>
      <c r="F149" s="94"/>
      <c r="G149" s="94"/>
      <c r="H149" s="94"/>
      <c r="I149" s="201"/>
      <c r="J149" s="96"/>
      <c r="K149" s="205"/>
      <c r="L149" s="202">
        <f t="shared" si="5"/>
        <v>0</v>
      </c>
      <c r="M149" s="94"/>
    </row>
    <row r="150" spans="1:13" x14ac:dyDescent="0.2">
      <c r="A150" s="94">
        <f t="shared" si="6"/>
        <v>0</v>
      </c>
      <c r="B150" s="94"/>
      <c r="C150" s="94"/>
      <c r="D150" s="95" t="s">
        <v>0</v>
      </c>
      <c r="E150" s="95" t="s">
        <v>6</v>
      </c>
      <c r="F150" s="94"/>
      <c r="G150" s="94"/>
      <c r="H150" s="94"/>
      <c r="I150" s="201"/>
      <c r="J150" s="96"/>
      <c r="K150" s="205"/>
      <c r="L150" s="202">
        <f t="shared" si="5"/>
        <v>0</v>
      </c>
      <c r="M150" s="94"/>
    </row>
    <row r="151" spans="1:13" x14ac:dyDescent="0.2">
      <c r="A151" s="94">
        <f t="shared" si="6"/>
        <v>0</v>
      </c>
      <c r="B151" s="94"/>
      <c r="C151" s="94"/>
      <c r="D151" s="95" t="s">
        <v>0</v>
      </c>
      <c r="E151" s="95" t="s">
        <v>6</v>
      </c>
      <c r="F151" s="94"/>
      <c r="G151" s="94"/>
      <c r="H151" s="94"/>
      <c r="I151" s="201"/>
      <c r="J151" s="96"/>
      <c r="K151" s="205"/>
      <c r="L151" s="202">
        <f t="shared" si="5"/>
        <v>0</v>
      </c>
      <c r="M151" s="94"/>
    </row>
    <row r="152" spans="1:13" x14ac:dyDescent="0.2">
      <c r="A152" s="94">
        <f t="shared" si="6"/>
        <v>0</v>
      </c>
      <c r="B152" s="94"/>
      <c r="C152" s="94"/>
      <c r="D152" s="95" t="s">
        <v>0</v>
      </c>
      <c r="E152" s="95" t="s">
        <v>6</v>
      </c>
      <c r="F152" s="94"/>
      <c r="G152" s="94"/>
      <c r="H152" s="94"/>
      <c r="I152" s="201"/>
      <c r="J152" s="96"/>
      <c r="K152" s="205"/>
      <c r="L152" s="202">
        <f t="shared" si="5"/>
        <v>0</v>
      </c>
      <c r="M152" s="94"/>
    </row>
    <row r="153" spans="1:13" x14ac:dyDescent="0.2">
      <c r="A153" s="94">
        <f t="shared" si="6"/>
        <v>0</v>
      </c>
      <c r="B153" s="94"/>
      <c r="C153" s="94"/>
      <c r="D153" s="95" t="s">
        <v>0</v>
      </c>
      <c r="E153" s="95" t="s">
        <v>6</v>
      </c>
      <c r="F153" s="94"/>
      <c r="G153" s="94"/>
      <c r="H153" s="94"/>
      <c r="I153" s="201"/>
      <c r="J153" s="96"/>
      <c r="K153" s="205"/>
      <c r="L153" s="202">
        <f t="shared" si="5"/>
        <v>0</v>
      </c>
      <c r="M153" s="94"/>
    </row>
    <row r="154" spans="1:13" x14ac:dyDescent="0.2">
      <c r="A154" s="94">
        <f t="shared" si="6"/>
        <v>0</v>
      </c>
      <c r="B154" s="94"/>
      <c r="C154" s="94"/>
      <c r="D154" s="95" t="s">
        <v>0</v>
      </c>
      <c r="E154" s="95" t="s">
        <v>6</v>
      </c>
      <c r="F154" s="94"/>
      <c r="G154" s="94"/>
      <c r="H154" s="94"/>
      <c r="I154" s="201"/>
      <c r="J154" s="96"/>
      <c r="K154" s="205"/>
      <c r="L154" s="202">
        <f t="shared" si="5"/>
        <v>0</v>
      </c>
      <c r="M154" s="94"/>
    </row>
    <row r="155" spans="1:13" x14ac:dyDescent="0.2">
      <c r="A155" s="94">
        <f t="shared" si="6"/>
        <v>0</v>
      </c>
      <c r="B155" s="94"/>
      <c r="C155" s="94"/>
      <c r="D155" s="95" t="s">
        <v>0</v>
      </c>
      <c r="E155" s="95" t="s">
        <v>6</v>
      </c>
      <c r="F155" s="94"/>
      <c r="G155" s="94"/>
      <c r="H155" s="94"/>
      <c r="I155" s="201"/>
      <c r="J155" s="96"/>
      <c r="K155" s="205"/>
      <c r="L155" s="202">
        <f t="shared" si="5"/>
        <v>0</v>
      </c>
      <c r="M155" s="94"/>
    </row>
    <row r="156" spans="1:13" x14ac:dyDescent="0.2">
      <c r="A156" s="94">
        <f t="shared" si="6"/>
        <v>0</v>
      </c>
      <c r="B156" s="94"/>
      <c r="C156" s="94"/>
      <c r="D156" s="95" t="s">
        <v>0</v>
      </c>
      <c r="E156" s="95" t="s">
        <v>6</v>
      </c>
      <c r="F156" s="94"/>
      <c r="G156" s="94"/>
      <c r="H156" s="94"/>
      <c r="I156" s="201"/>
      <c r="J156" s="96"/>
      <c r="K156" s="205"/>
      <c r="L156" s="202">
        <f t="shared" si="5"/>
        <v>0</v>
      </c>
      <c r="M156" s="94"/>
    </row>
    <row r="157" spans="1:13" x14ac:dyDescent="0.2">
      <c r="A157" s="94">
        <f t="shared" si="6"/>
        <v>0</v>
      </c>
      <c r="B157" s="94"/>
      <c r="C157" s="94"/>
      <c r="D157" s="95" t="s">
        <v>0</v>
      </c>
      <c r="E157" s="95" t="s">
        <v>6</v>
      </c>
      <c r="F157" s="94"/>
      <c r="G157" s="94"/>
      <c r="H157" s="94"/>
      <c r="I157" s="201"/>
      <c r="J157" s="96"/>
      <c r="K157" s="205"/>
      <c r="L157" s="202">
        <f t="shared" si="5"/>
        <v>0</v>
      </c>
      <c r="M157" s="94"/>
    </row>
    <row r="158" spans="1:13" x14ac:dyDescent="0.2">
      <c r="A158" s="94">
        <f t="shared" si="6"/>
        <v>0</v>
      </c>
      <c r="B158" s="94"/>
      <c r="C158" s="94"/>
      <c r="D158" s="95" t="s">
        <v>0</v>
      </c>
      <c r="E158" s="95" t="s">
        <v>6</v>
      </c>
      <c r="F158" s="94"/>
      <c r="G158" s="94"/>
      <c r="H158" s="94"/>
      <c r="I158" s="201"/>
      <c r="J158" s="96"/>
      <c r="K158" s="205"/>
      <c r="L158" s="202">
        <f t="shared" si="5"/>
        <v>0</v>
      </c>
      <c r="M158" s="94"/>
    </row>
    <row r="159" spans="1:13" x14ac:dyDescent="0.2">
      <c r="A159" s="94">
        <f t="shared" si="6"/>
        <v>0</v>
      </c>
      <c r="B159" s="94"/>
      <c r="C159" s="94"/>
      <c r="D159" s="95" t="s">
        <v>0</v>
      </c>
      <c r="E159" s="95" t="s">
        <v>6</v>
      </c>
      <c r="F159" s="94"/>
      <c r="G159" s="94"/>
      <c r="H159" s="94"/>
      <c r="I159" s="201"/>
      <c r="J159" s="96"/>
      <c r="K159" s="205"/>
      <c r="L159" s="202">
        <f t="shared" si="5"/>
        <v>0</v>
      </c>
      <c r="M159" s="94"/>
    </row>
    <row r="160" spans="1:13" x14ac:dyDescent="0.2">
      <c r="A160" s="94">
        <f t="shared" si="6"/>
        <v>0</v>
      </c>
      <c r="B160" s="94"/>
      <c r="C160" s="94"/>
      <c r="D160" s="95" t="s">
        <v>0</v>
      </c>
      <c r="E160" s="95" t="s">
        <v>6</v>
      </c>
      <c r="F160" s="94"/>
      <c r="G160" s="94"/>
      <c r="H160" s="94"/>
      <c r="I160" s="201"/>
      <c r="J160" s="96"/>
      <c r="K160" s="205"/>
      <c r="L160" s="202">
        <f t="shared" si="5"/>
        <v>0</v>
      </c>
      <c r="M160" s="94"/>
    </row>
    <row r="161" spans="1:13" x14ac:dyDescent="0.2">
      <c r="A161" s="94">
        <f t="shared" si="6"/>
        <v>0</v>
      </c>
      <c r="B161" s="94"/>
      <c r="C161" s="94"/>
      <c r="D161" s="95" t="s">
        <v>0</v>
      </c>
      <c r="E161" s="95" t="s">
        <v>6</v>
      </c>
      <c r="F161" s="94"/>
      <c r="G161" s="94"/>
      <c r="H161" s="94"/>
      <c r="I161" s="201"/>
      <c r="J161" s="96"/>
      <c r="K161" s="205"/>
      <c r="L161" s="202">
        <f t="shared" si="5"/>
        <v>0</v>
      </c>
      <c r="M161" s="94"/>
    </row>
    <row r="162" spans="1:13" x14ac:dyDescent="0.2">
      <c r="A162" s="94">
        <f t="shared" si="6"/>
        <v>0</v>
      </c>
      <c r="B162" s="94"/>
      <c r="C162" s="94"/>
      <c r="D162" s="95" t="s">
        <v>0</v>
      </c>
      <c r="E162" s="95" t="s">
        <v>6</v>
      </c>
      <c r="F162" s="94"/>
      <c r="G162" s="94"/>
      <c r="H162" s="94"/>
      <c r="I162" s="201"/>
      <c r="J162" s="96"/>
      <c r="K162" s="205"/>
      <c r="L162" s="202">
        <f t="shared" si="5"/>
        <v>0</v>
      </c>
      <c r="M162" s="94"/>
    </row>
    <row r="163" spans="1:13" x14ac:dyDescent="0.2">
      <c r="A163" s="94">
        <f t="shared" si="6"/>
        <v>0</v>
      </c>
      <c r="B163" s="94"/>
      <c r="C163" s="94"/>
      <c r="D163" s="95" t="s">
        <v>0</v>
      </c>
      <c r="E163" s="95" t="s">
        <v>6</v>
      </c>
      <c r="F163" s="94"/>
      <c r="G163" s="94"/>
      <c r="H163" s="94"/>
      <c r="I163" s="201"/>
      <c r="J163" s="96"/>
      <c r="K163" s="205"/>
      <c r="L163" s="202">
        <f t="shared" si="5"/>
        <v>0</v>
      </c>
      <c r="M163" s="94"/>
    </row>
    <row r="164" spans="1:13" x14ac:dyDescent="0.2">
      <c r="A164" s="94">
        <f t="shared" si="6"/>
        <v>0</v>
      </c>
      <c r="B164" s="94"/>
      <c r="C164" s="94"/>
      <c r="D164" s="95" t="s">
        <v>0</v>
      </c>
      <c r="E164" s="95" t="s">
        <v>6</v>
      </c>
      <c r="F164" s="94"/>
      <c r="G164" s="94"/>
      <c r="H164" s="94"/>
      <c r="I164" s="201"/>
      <c r="J164" s="96"/>
      <c r="K164" s="205"/>
      <c r="L164" s="202">
        <f t="shared" si="5"/>
        <v>0</v>
      </c>
      <c r="M164" s="94"/>
    </row>
    <row r="165" spans="1:13" x14ac:dyDescent="0.2">
      <c r="A165" s="94">
        <f t="shared" si="6"/>
        <v>0</v>
      </c>
      <c r="B165" s="94"/>
      <c r="C165" s="94"/>
      <c r="D165" s="95" t="s">
        <v>0</v>
      </c>
      <c r="E165" s="95" t="s">
        <v>6</v>
      </c>
      <c r="F165" s="94"/>
      <c r="G165" s="94"/>
      <c r="H165" s="94"/>
      <c r="I165" s="201"/>
      <c r="J165" s="96"/>
      <c r="K165" s="205"/>
      <c r="L165" s="202">
        <f t="shared" si="5"/>
        <v>0</v>
      </c>
      <c r="M165" s="94"/>
    </row>
    <row r="166" spans="1:13" x14ac:dyDescent="0.2">
      <c r="A166" s="94">
        <f t="shared" si="6"/>
        <v>0</v>
      </c>
      <c r="B166" s="94"/>
      <c r="C166" s="94"/>
      <c r="D166" s="95" t="s">
        <v>0</v>
      </c>
      <c r="E166" s="95" t="s">
        <v>6</v>
      </c>
      <c r="F166" s="94"/>
      <c r="G166" s="94"/>
      <c r="H166" s="94"/>
      <c r="I166" s="201"/>
      <c r="J166" s="96"/>
      <c r="K166" s="205"/>
      <c r="L166" s="202">
        <f t="shared" si="5"/>
        <v>0</v>
      </c>
      <c r="M166" s="94"/>
    </row>
    <row r="167" spans="1:13" x14ac:dyDescent="0.2">
      <c r="A167" s="94">
        <f t="shared" si="6"/>
        <v>0</v>
      </c>
      <c r="B167" s="94"/>
      <c r="C167" s="94"/>
      <c r="D167" s="95" t="s">
        <v>0</v>
      </c>
      <c r="E167" s="95" t="s">
        <v>6</v>
      </c>
      <c r="F167" s="94"/>
      <c r="G167" s="94"/>
      <c r="H167" s="94"/>
      <c r="I167" s="201"/>
      <c r="J167" s="96"/>
      <c r="K167" s="205"/>
      <c r="L167" s="202">
        <f t="shared" si="5"/>
        <v>0</v>
      </c>
      <c r="M167" s="94"/>
    </row>
    <row r="168" spans="1:13" x14ac:dyDescent="0.2">
      <c r="A168" s="94">
        <f t="shared" si="6"/>
        <v>0</v>
      </c>
      <c r="B168" s="94"/>
      <c r="C168" s="94"/>
      <c r="D168" s="95" t="s">
        <v>0</v>
      </c>
      <c r="E168" s="95" t="s">
        <v>6</v>
      </c>
      <c r="F168" s="94"/>
      <c r="G168" s="94"/>
      <c r="H168" s="94"/>
      <c r="I168" s="201"/>
      <c r="J168" s="96"/>
      <c r="K168" s="205"/>
      <c r="L168" s="202">
        <f t="shared" si="5"/>
        <v>0</v>
      </c>
      <c r="M168" s="94"/>
    </row>
    <row r="169" spans="1:13" x14ac:dyDescent="0.2">
      <c r="A169" s="94">
        <f t="shared" si="6"/>
        <v>0</v>
      </c>
      <c r="B169" s="94"/>
      <c r="C169" s="94"/>
      <c r="D169" s="95" t="s">
        <v>0</v>
      </c>
      <c r="E169" s="95" t="s">
        <v>6</v>
      </c>
      <c r="F169" s="94"/>
      <c r="G169" s="94"/>
      <c r="H169" s="94"/>
      <c r="I169" s="201"/>
      <c r="J169" s="96"/>
      <c r="K169" s="205"/>
      <c r="L169" s="202">
        <f t="shared" si="5"/>
        <v>0</v>
      </c>
      <c r="M169" s="94"/>
    </row>
    <row r="170" spans="1:13" x14ac:dyDescent="0.2">
      <c r="A170" s="94">
        <f t="shared" si="6"/>
        <v>0</v>
      </c>
      <c r="B170" s="94"/>
      <c r="C170" s="94"/>
      <c r="D170" s="95" t="s">
        <v>0</v>
      </c>
      <c r="E170" s="95" t="s">
        <v>6</v>
      </c>
      <c r="F170" s="94"/>
      <c r="G170" s="94"/>
      <c r="H170" s="94"/>
      <c r="I170" s="201"/>
      <c r="J170" s="96"/>
      <c r="K170" s="205"/>
      <c r="L170" s="202">
        <f t="shared" si="5"/>
        <v>0</v>
      </c>
      <c r="M170" s="94"/>
    </row>
    <row r="171" spans="1:13" x14ac:dyDescent="0.2">
      <c r="A171" s="94">
        <f t="shared" si="6"/>
        <v>0</v>
      </c>
      <c r="B171" s="94"/>
      <c r="C171" s="94"/>
      <c r="D171" s="95" t="s">
        <v>0</v>
      </c>
      <c r="E171" s="95" t="s">
        <v>6</v>
      </c>
      <c r="F171" s="94"/>
      <c r="G171" s="94"/>
      <c r="H171" s="94"/>
      <c r="I171" s="201"/>
      <c r="J171" s="96"/>
      <c r="K171" s="205"/>
      <c r="L171" s="202">
        <f t="shared" si="5"/>
        <v>0</v>
      </c>
      <c r="M171" s="94"/>
    </row>
    <row r="172" spans="1:13" x14ac:dyDescent="0.2">
      <c r="A172" s="94">
        <f t="shared" si="6"/>
        <v>0</v>
      </c>
      <c r="B172" s="94"/>
      <c r="C172" s="94"/>
      <c r="D172" s="95" t="s">
        <v>0</v>
      </c>
      <c r="E172" s="95" t="s">
        <v>6</v>
      </c>
      <c r="F172" s="94"/>
      <c r="G172" s="94"/>
      <c r="H172" s="94"/>
      <c r="I172" s="201"/>
      <c r="J172" s="96"/>
      <c r="K172" s="205"/>
      <c r="L172" s="202">
        <f t="shared" si="5"/>
        <v>0</v>
      </c>
      <c r="M172" s="94"/>
    </row>
    <row r="173" spans="1:13" x14ac:dyDescent="0.2">
      <c r="A173" s="94">
        <f t="shared" si="6"/>
        <v>0</v>
      </c>
      <c r="B173" s="94"/>
      <c r="C173" s="94"/>
      <c r="D173" s="95" t="s">
        <v>0</v>
      </c>
      <c r="E173" s="95" t="s">
        <v>6</v>
      </c>
      <c r="F173" s="94"/>
      <c r="G173" s="94"/>
      <c r="H173" s="94"/>
      <c r="I173" s="201"/>
      <c r="J173" s="96"/>
      <c r="K173" s="205"/>
      <c r="L173" s="202">
        <f t="shared" si="5"/>
        <v>0</v>
      </c>
      <c r="M173" s="94"/>
    </row>
    <row r="174" spans="1:13" x14ac:dyDescent="0.2">
      <c r="A174" s="94">
        <f t="shared" si="6"/>
        <v>0</v>
      </c>
      <c r="B174" s="94"/>
      <c r="C174" s="94"/>
      <c r="D174" s="95" t="s">
        <v>0</v>
      </c>
      <c r="E174" s="95" t="s">
        <v>6</v>
      </c>
      <c r="F174" s="94"/>
      <c r="G174" s="94"/>
      <c r="H174" s="94"/>
      <c r="I174" s="201"/>
      <c r="J174" s="96"/>
      <c r="K174" s="205"/>
      <c r="L174" s="202">
        <f t="shared" si="5"/>
        <v>0</v>
      </c>
      <c r="M174" s="94"/>
    </row>
    <row r="175" spans="1:13" x14ac:dyDescent="0.2">
      <c r="A175" s="94">
        <f t="shared" si="6"/>
        <v>0</v>
      </c>
      <c r="B175" s="94"/>
      <c r="C175" s="94"/>
      <c r="D175" s="95" t="s">
        <v>0</v>
      </c>
      <c r="E175" s="95" t="s">
        <v>6</v>
      </c>
      <c r="F175" s="94"/>
      <c r="G175" s="94"/>
      <c r="H175" s="94"/>
      <c r="I175" s="201"/>
      <c r="J175" s="96"/>
      <c r="K175" s="205"/>
      <c r="L175" s="202">
        <f t="shared" si="5"/>
        <v>0</v>
      </c>
      <c r="M175" s="94"/>
    </row>
    <row r="176" spans="1:13" x14ac:dyDescent="0.2">
      <c r="A176" s="94">
        <f t="shared" si="6"/>
        <v>0</v>
      </c>
      <c r="B176" s="94"/>
      <c r="C176" s="94"/>
      <c r="D176" s="95" t="s">
        <v>0</v>
      </c>
      <c r="E176" s="95" t="s">
        <v>6</v>
      </c>
      <c r="F176" s="94"/>
      <c r="G176" s="94"/>
      <c r="H176" s="94"/>
      <c r="I176" s="201"/>
      <c r="J176" s="96"/>
      <c r="K176" s="205"/>
      <c r="L176" s="202">
        <f t="shared" si="5"/>
        <v>0</v>
      </c>
      <c r="M176" s="94"/>
    </row>
    <row r="177" spans="1:13" x14ac:dyDescent="0.2">
      <c r="A177" s="94">
        <f t="shared" si="6"/>
        <v>0</v>
      </c>
      <c r="B177" s="94"/>
      <c r="C177" s="94"/>
      <c r="D177" s="95" t="s">
        <v>0</v>
      </c>
      <c r="E177" s="95" t="s">
        <v>6</v>
      </c>
      <c r="F177" s="94"/>
      <c r="G177" s="94"/>
      <c r="H177" s="94"/>
      <c r="I177" s="201"/>
      <c r="J177" s="96"/>
      <c r="K177" s="205"/>
      <c r="L177" s="202">
        <f t="shared" si="5"/>
        <v>0</v>
      </c>
      <c r="M177" s="94"/>
    </row>
    <row r="178" spans="1:13" x14ac:dyDescent="0.2">
      <c r="A178" s="94">
        <f t="shared" si="6"/>
        <v>0</v>
      </c>
      <c r="B178" s="94"/>
      <c r="C178" s="94"/>
      <c r="D178" s="95" t="s">
        <v>0</v>
      </c>
      <c r="E178" s="95" t="s">
        <v>6</v>
      </c>
      <c r="F178" s="94"/>
      <c r="G178" s="94"/>
      <c r="H178" s="94"/>
      <c r="I178" s="201"/>
      <c r="J178" s="96"/>
      <c r="K178" s="205"/>
      <c r="L178" s="202">
        <f t="shared" si="5"/>
        <v>0</v>
      </c>
      <c r="M178" s="94"/>
    </row>
    <row r="179" spans="1:13" x14ac:dyDescent="0.2">
      <c r="A179" s="94">
        <f t="shared" si="6"/>
        <v>0</v>
      </c>
      <c r="B179" s="94"/>
      <c r="C179" s="94"/>
      <c r="D179" s="95" t="s">
        <v>0</v>
      </c>
      <c r="E179" s="95" t="s">
        <v>6</v>
      </c>
      <c r="F179" s="94"/>
      <c r="G179" s="94"/>
      <c r="H179" s="94"/>
      <c r="I179" s="201"/>
      <c r="J179" s="96"/>
      <c r="K179" s="205"/>
      <c r="L179" s="202">
        <f t="shared" si="5"/>
        <v>0</v>
      </c>
      <c r="M179" s="94"/>
    </row>
    <row r="180" spans="1:13" x14ac:dyDescent="0.2">
      <c r="A180" s="94">
        <f t="shared" si="6"/>
        <v>0</v>
      </c>
      <c r="B180" s="94"/>
      <c r="C180" s="94"/>
      <c r="D180" s="95" t="s">
        <v>0</v>
      </c>
      <c r="E180" s="95" t="s">
        <v>6</v>
      </c>
      <c r="F180" s="94"/>
      <c r="G180" s="94"/>
      <c r="H180" s="94"/>
      <c r="I180" s="201"/>
      <c r="J180" s="96"/>
      <c r="K180" s="205"/>
      <c r="L180" s="202">
        <f t="shared" si="5"/>
        <v>0</v>
      </c>
      <c r="M180" s="94"/>
    </row>
    <row r="181" spans="1:13" x14ac:dyDescent="0.2">
      <c r="A181" s="94">
        <f>A180</f>
        <v>0</v>
      </c>
      <c r="B181" s="94"/>
      <c r="C181" s="94"/>
      <c r="D181" s="95" t="s">
        <v>0</v>
      </c>
      <c r="E181" s="95" t="s">
        <v>6</v>
      </c>
      <c r="F181" s="94"/>
      <c r="G181" s="94"/>
      <c r="H181" s="94"/>
      <c r="I181" s="201"/>
      <c r="J181" s="96"/>
      <c r="K181" s="205"/>
      <c r="L181" s="202">
        <f t="shared" si="5"/>
        <v>0</v>
      </c>
      <c r="M181" s="94"/>
    </row>
    <row r="182" spans="1:13" x14ac:dyDescent="0.2">
      <c r="A182" s="94">
        <f t="shared" si="6"/>
        <v>0</v>
      </c>
      <c r="B182" s="94"/>
      <c r="C182" s="94"/>
      <c r="D182" s="95" t="s">
        <v>0</v>
      </c>
      <c r="E182" s="95" t="s">
        <v>6</v>
      </c>
      <c r="F182" s="94"/>
      <c r="G182" s="94"/>
      <c r="H182" s="94"/>
      <c r="I182" s="201"/>
      <c r="J182" s="96"/>
      <c r="K182" s="205"/>
      <c r="L182" s="202">
        <f t="shared" si="5"/>
        <v>0</v>
      </c>
      <c r="M182" s="94"/>
    </row>
    <row r="183" spans="1:13" x14ac:dyDescent="0.2">
      <c r="A183" s="94">
        <f t="shared" si="6"/>
        <v>0</v>
      </c>
      <c r="B183" s="94"/>
      <c r="C183" s="94"/>
      <c r="D183" s="95" t="s">
        <v>0</v>
      </c>
      <c r="E183" s="95" t="s">
        <v>6</v>
      </c>
      <c r="F183" s="94"/>
      <c r="G183" s="94"/>
      <c r="H183" s="94"/>
      <c r="I183" s="201"/>
      <c r="J183" s="96"/>
      <c r="K183" s="205"/>
      <c r="L183" s="202">
        <f t="shared" si="5"/>
        <v>0</v>
      </c>
      <c r="M183" s="94"/>
    </row>
    <row r="184" spans="1:13" x14ac:dyDescent="0.2">
      <c r="A184" s="94">
        <f t="shared" si="6"/>
        <v>0</v>
      </c>
      <c r="B184" s="94"/>
      <c r="C184" s="94"/>
      <c r="D184" s="95" t="s">
        <v>0</v>
      </c>
      <c r="E184" s="95" t="s">
        <v>6</v>
      </c>
      <c r="F184" s="94"/>
      <c r="G184" s="94"/>
      <c r="H184" s="94"/>
      <c r="I184" s="201"/>
      <c r="J184" s="96"/>
      <c r="K184" s="205"/>
      <c r="L184" s="202">
        <f t="shared" si="5"/>
        <v>0</v>
      </c>
      <c r="M184" s="94"/>
    </row>
    <row r="185" spans="1:13" x14ac:dyDescent="0.2">
      <c r="A185" s="94">
        <f t="shared" si="6"/>
        <v>0</v>
      </c>
      <c r="B185" s="94"/>
      <c r="C185" s="94"/>
      <c r="D185" s="95" t="s">
        <v>0</v>
      </c>
      <c r="E185" s="95" t="s">
        <v>6</v>
      </c>
      <c r="F185" s="94"/>
      <c r="G185" s="94"/>
      <c r="H185" s="94"/>
      <c r="I185" s="201"/>
      <c r="J185" s="96"/>
      <c r="K185" s="205"/>
      <c r="L185" s="202">
        <f t="shared" si="5"/>
        <v>0</v>
      </c>
      <c r="M185" s="94"/>
    </row>
    <row r="186" spans="1:13" x14ac:dyDescent="0.2">
      <c r="A186" s="94">
        <f t="shared" si="6"/>
        <v>0</v>
      </c>
      <c r="B186" s="94"/>
      <c r="C186" s="94"/>
      <c r="D186" s="95" t="s">
        <v>0</v>
      </c>
      <c r="E186" s="95" t="s">
        <v>6</v>
      </c>
      <c r="F186" s="94"/>
      <c r="G186" s="94"/>
      <c r="H186" s="94"/>
      <c r="I186" s="201"/>
      <c r="J186" s="96"/>
      <c r="K186" s="205"/>
      <c r="L186" s="202">
        <f t="shared" si="5"/>
        <v>0</v>
      </c>
      <c r="M186" s="94"/>
    </row>
    <row r="187" spans="1:13" x14ac:dyDescent="0.2">
      <c r="A187" s="94">
        <f t="shared" si="6"/>
        <v>0</v>
      </c>
      <c r="B187" s="94"/>
      <c r="C187" s="94"/>
      <c r="D187" s="95" t="s">
        <v>0</v>
      </c>
      <c r="E187" s="95" t="s">
        <v>6</v>
      </c>
      <c r="F187" s="94"/>
      <c r="G187" s="94"/>
      <c r="H187" s="94"/>
      <c r="I187" s="201"/>
      <c r="J187" s="96"/>
      <c r="K187" s="205"/>
      <c r="L187" s="202">
        <f t="shared" si="5"/>
        <v>0</v>
      </c>
      <c r="M187" s="94"/>
    </row>
    <row r="188" spans="1:13" x14ac:dyDescent="0.2">
      <c r="A188" s="94">
        <f t="shared" si="6"/>
        <v>0</v>
      </c>
      <c r="B188" s="94"/>
      <c r="C188" s="94"/>
      <c r="D188" s="95" t="s">
        <v>0</v>
      </c>
      <c r="E188" s="95" t="s">
        <v>6</v>
      </c>
      <c r="F188" s="94"/>
      <c r="G188" s="94"/>
      <c r="H188" s="94"/>
      <c r="I188" s="201"/>
      <c r="J188" s="96"/>
      <c r="K188" s="205"/>
      <c r="L188" s="202">
        <f t="shared" si="5"/>
        <v>0</v>
      </c>
      <c r="M188" s="94"/>
    </row>
    <row r="189" spans="1:13" x14ac:dyDescent="0.2">
      <c r="A189" s="94">
        <f t="shared" si="6"/>
        <v>0</v>
      </c>
      <c r="B189" s="94"/>
      <c r="C189" s="94"/>
      <c r="D189" s="95" t="s">
        <v>0</v>
      </c>
      <c r="E189" s="95" t="s">
        <v>6</v>
      </c>
      <c r="F189" s="94"/>
      <c r="G189" s="94"/>
      <c r="H189" s="94"/>
      <c r="I189" s="201"/>
      <c r="J189" s="96"/>
      <c r="K189" s="205"/>
      <c r="L189" s="202">
        <f t="shared" si="5"/>
        <v>0</v>
      </c>
      <c r="M189" s="94"/>
    </row>
    <row r="190" spans="1:13" x14ac:dyDescent="0.2">
      <c r="A190" s="53"/>
      <c r="B190" s="53"/>
      <c r="C190" s="53"/>
      <c r="E190" s="53"/>
      <c r="F190" s="53"/>
      <c r="G190" s="53"/>
      <c r="H190" s="53"/>
      <c r="I190" s="113"/>
      <c r="J190" s="113"/>
      <c r="K190" s="114"/>
      <c r="L190" s="54"/>
      <c r="M190" s="53"/>
    </row>
    <row r="191" spans="1:13" x14ac:dyDescent="0.2">
      <c r="A191" s="53"/>
      <c r="B191" s="53"/>
      <c r="C191" s="53"/>
      <c r="E191" s="53"/>
      <c r="F191" s="53"/>
      <c r="G191" s="53"/>
      <c r="H191" s="53"/>
      <c r="I191" s="114"/>
      <c r="J191" s="114"/>
      <c r="K191" s="114"/>
      <c r="L191" s="203">
        <f>SUM(L8:L190)</f>
        <v>0</v>
      </c>
      <c r="M191" s="53"/>
    </row>
    <row r="192" spans="1:13" x14ac:dyDescent="0.2">
      <c r="A192" s="53"/>
      <c r="B192" s="53"/>
      <c r="C192" s="53"/>
      <c r="E192" s="53"/>
      <c r="F192" s="53"/>
      <c r="G192" s="53"/>
      <c r="H192" s="53"/>
      <c r="I192" s="114"/>
      <c r="J192" s="114"/>
      <c r="K192" s="114"/>
      <c r="L192" s="54"/>
      <c r="M192" s="53"/>
    </row>
    <row r="193" spans="1:13" x14ac:dyDescent="0.2">
      <c r="A193" s="53"/>
      <c r="B193" s="53"/>
      <c r="C193" s="53"/>
      <c r="E193" s="53"/>
      <c r="F193" s="53"/>
      <c r="G193" s="53"/>
      <c r="H193" s="53"/>
      <c r="I193" s="114"/>
      <c r="J193" s="114"/>
      <c r="K193" s="114"/>
      <c r="L193" s="54"/>
      <c r="M193" s="53"/>
    </row>
    <row r="194" spans="1:13" x14ac:dyDescent="0.2">
      <c r="A194" s="53"/>
      <c r="B194" s="53"/>
      <c r="C194" s="53"/>
      <c r="E194" s="53"/>
      <c r="F194" s="53"/>
      <c r="G194" s="53"/>
      <c r="H194" s="53"/>
      <c r="I194" s="114"/>
      <c r="J194" s="114"/>
      <c r="K194" s="114"/>
      <c r="L194" s="54"/>
      <c r="M194" s="53"/>
    </row>
    <row r="195" spans="1:13" x14ac:dyDescent="0.2">
      <c r="A195" s="53"/>
      <c r="B195" s="53"/>
      <c r="C195" s="53"/>
      <c r="E195" s="53"/>
      <c r="F195" s="53"/>
      <c r="G195" s="53"/>
      <c r="H195" s="53"/>
      <c r="I195" s="114"/>
      <c r="J195" s="114"/>
      <c r="K195" s="114"/>
      <c r="L195" s="54"/>
      <c r="M195" s="53"/>
    </row>
    <row r="196" spans="1:13" x14ac:dyDescent="0.2">
      <c r="A196" s="53"/>
      <c r="B196" s="53"/>
      <c r="C196" s="53"/>
      <c r="E196" s="53"/>
      <c r="F196" s="53"/>
      <c r="G196" s="53"/>
      <c r="H196" s="53"/>
      <c r="I196" s="114"/>
      <c r="J196" s="114"/>
      <c r="K196" s="114"/>
      <c r="L196" s="54"/>
      <c r="M196" s="53"/>
    </row>
    <row r="197" spans="1:13" x14ac:dyDescent="0.2">
      <c r="A197" s="53"/>
      <c r="B197" s="53"/>
      <c r="C197" s="53"/>
      <c r="E197" s="53"/>
      <c r="F197" s="53"/>
      <c r="G197" s="53"/>
      <c r="H197" s="53"/>
      <c r="I197" s="114"/>
      <c r="J197" s="114"/>
      <c r="K197" s="114"/>
      <c r="L197" s="54"/>
      <c r="M197" s="53"/>
    </row>
    <row r="198" spans="1:13" x14ac:dyDescent="0.2">
      <c r="A198" s="53"/>
      <c r="B198" s="53"/>
      <c r="C198" s="53"/>
      <c r="E198" s="53"/>
      <c r="F198" s="53"/>
      <c r="G198" s="53"/>
      <c r="H198" s="53"/>
      <c r="I198" s="114"/>
      <c r="J198" s="114"/>
      <c r="K198" s="114"/>
      <c r="L198" s="54"/>
      <c r="M198" s="53"/>
    </row>
    <row r="199" spans="1:13" x14ac:dyDescent="0.2">
      <c r="A199" s="53"/>
      <c r="B199" s="53"/>
      <c r="C199" s="53"/>
      <c r="E199" s="53"/>
      <c r="F199" s="53"/>
      <c r="G199" s="53"/>
      <c r="H199" s="53"/>
      <c r="I199" s="114"/>
      <c r="J199" s="114"/>
      <c r="K199" s="114"/>
      <c r="L199" s="54"/>
      <c r="M199" s="53"/>
    </row>
    <row r="200" spans="1:13" x14ac:dyDescent="0.2">
      <c r="A200" s="53"/>
      <c r="B200" s="53"/>
      <c r="C200" s="53"/>
      <c r="E200" s="53"/>
      <c r="F200" s="53"/>
      <c r="G200" s="53"/>
      <c r="H200" s="53"/>
      <c r="I200" s="114"/>
      <c r="J200" s="114"/>
      <c r="K200" s="114"/>
      <c r="L200" s="54"/>
      <c r="M200" s="53"/>
    </row>
    <row r="201" spans="1:13" x14ac:dyDescent="0.2">
      <c r="A201" s="53"/>
      <c r="B201" s="53"/>
      <c r="C201" s="53"/>
      <c r="E201" s="53"/>
      <c r="F201" s="53"/>
      <c r="G201" s="53"/>
      <c r="H201" s="53"/>
      <c r="I201" s="114"/>
      <c r="J201" s="114"/>
      <c r="K201" s="114"/>
      <c r="L201" s="54"/>
      <c r="M201" s="53"/>
    </row>
    <row r="202" spans="1:13" x14ac:dyDescent="0.2">
      <c r="A202" s="53"/>
      <c r="B202" s="53"/>
      <c r="C202" s="53"/>
      <c r="E202" s="53"/>
      <c r="F202" s="53"/>
      <c r="G202" s="53"/>
      <c r="H202" s="53"/>
      <c r="I202" s="114"/>
      <c r="J202" s="114"/>
      <c r="K202" s="114"/>
      <c r="L202" s="54"/>
      <c r="M202" s="53"/>
    </row>
    <row r="203" spans="1:13" x14ac:dyDescent="0.2">
      <c r="A203" s="53"/>
      <c r="B203" s="53"/>
      <c r="C203" s="53"/>
      <c r="E203" s="53"/>
      <c r="F203" s="53"/>
      <c r="G203" s="53"/>
      <c r="H203" s="53"/>
      <c r="I203" s="114"/>
      <c r="J203" s="114"/>
      <c r="K203" s="114"/>
      <c r="L203" s="54"/>
      <c r="M203" s="53"/>
    </row>
    <row r="204" spans="1:13" x14ac:dyDescent="0.2">
      <c r="A204" s="53"/>
      <c r="B204" s="53"/>
      <c r="C204" s="53"/>
      <c r="E204" s="53"/>
      <c r="F204" s="53"/>
      <c r="G204" s="53"/>
      <c r="H204" s="53"/>
      <c r="I204" s="114"/>
      <c r="J204" s="114"/>
      <c r="K204" s="114"/>
      <c r="L204" s="54"/>
      <c r="M204" s="53"/>
    </row>
    <row r="205" spans="1:13" x14ac:dyDescent="0.2">
      <c r="A205" s="53"/>
      <c r="B205" s="53"/>
      <c r="C205" s="53"/>
      <c r="E205" s="53"/>
      <c r="F205" s="53"/>
      <c r="G205" s="53"/>
      <c r="H205" s="53"/>
      <c r="I205" s="114"/>
      <c r="J205" s="114"/>
      <c r="K205" s="114"/>
      <c r="L205" s="54"/>
      <c r="M205" s="53"/>
    </row>
    <row r="206" spans="1:13" x14ac:dyDescent="0.2">
      <c r="A206" s="53"/>
      <c r="B206" s="53"/>
      <c r="C206" s="53"/>
      <c r="E206" s="53"/>
      <c r="F206" s="53"/>
      <c r="G206" s="53"/>
      <c r="H206" s="53"/>
      <c r="I206" s="114"/>
      <c r="J206" s="114"/>
      <c r="K206" s="114"/>
      <c r="L206" s="54"/>
      <c r="M206" s="53"/>
    </row>
    <row r="207" spans="1:13" x14ac:dyDescent="0.2">
      <c r="A207" s="53"/>
      <c r="B207" s="53"/>
      <c r="C207" s="53"/>
      <c r="E207" s="53"/>
      <c r="F207" s="53"/>
      <c r="G207" s="53"/>
      <c r="H207" s="53"/>
      <c r="I207" s="114"/>
      <c r="J207" s="114"/>
      <c r="K207" s="114"/>
      <c r="L207" s="54"/>
      <c r="M207" s="53"/>
    </row>
    <row r="208" spans="1:13" x14ac:dyDescent="0.2">
      <c r="A208" s="53"/>
      <c r="B208" s="53"/>
      <c r="C208" s="53"/>
      <c r="E208" s="53"/>
      <c r="F208" s="53"/>
      <c r="G208" s="53"/>
      <c r="H208" s="53"/>
      <c r="I208" s="114"/>
      <c r="J208" s="114"/>
      <c r="K208" s="114"/>
      <c r="L208" s="54"/>
      <c r="M208" s="53"/>
    </row>
    <row r="209" spans="1:13" x14ac:dyDescent="0.2">
      <c r="A209" s="53"/>
      <c r="B209" s="53"/>
      <c r="C209" s="53"/>
      <c r="E209" s="53"/>
      <c r="F209" s="53"/>
      <c r="G209" s="53"/>
      <c r="H209" s="53"/>
      <c r="I209" s="114"/>
      <c r="J209" s="114"/>
      <c r="K209" s="114"/>
      <c r="L209" s="54"/>
      <c r="M209" s="53"/>
    </row>
    <row r="210" spans="1:13" x14ac:dyDescent="0.2">
      <c r="A210" s="53"/>
      <c r="B210" s="53"/>
      <c r="C210" s="53"/>
      <c r="E210" s="53"/>
      <c r="F210" s="53"/>
      <c r="G210" s="53"/>
      <c r="H210" s="53"/>
      <c r="I210" s="114"/>
      <c r="J210" s="114"/>
      <c r="K210" s="114"/>
      <c r="L210" s="54"/>
      <c r="M210" s="53"/>
    </row>
    <row r="211" spans="1:13" x14ac:dyDescent="0.2">
      <c r="A211" s="53"/>
      <c r="B211" s="53"/>
      <c r="C211" s="53"/>
      <c r="E211" s="53"/>
      <c r="F211" s="53"/>
      <c r="G211" s="53"/>
      <c r="H211" s="53"/>
      <c r="I211" s="114"/>
      <c r="J211" s="114"/>
      <c r="K211" s="114"/>
      <c r="L211" s="54"/>
      <c r="M211" s="53"/>
    </row>
    <row r="212" spans="1:13" x14ac:dyDescent="0.2">
      <c r="A212" s="53"/>
      <c r="B212" s="53"/>
      <c r="C212" s="53"/>
      <c r="E212" s="53"/>
      <c r="F212" s="53"/>
      <c r="G212" s="53"/>
      <c r="H212" s="53"/>
      <c r="I212" s="114"/>
      <c r="J212" s="114"/>
      <c r="K212" s="114"/>
      <c r="L212" s="54"/>
      <c r="M212" s="53"/>
    </row>
    <row r="213" spans="1:13" x14ac:dyDescent="0.2">
      <c r="A213" s="53"/>
      <c r="B213" s="53"/>
      <c r="C213" s="53"/>
      <c r="E213" s="53"/>
      <c r="F213" s="53"/>
      <c r="G213" s="53"/>
      <c r="H213" s="53"/>
      <c r="I213" s="114"/>
      <c r="J213" s="114"/>
      <c r="K213" s="114"/>
      <c r="L213" s="54"/>
      <c r="M213" s="53"/>
    </row>
    <row r="214" spans="1:13" x14ac:dyDescent="0.2">
      <c r="A214" s="53"/>
      <c r="B214" s="53"/>
      <c r="C214" s="53"/>
      <c r="E214" s="53"/>
      <c r="F214" s="53"/>
      <c r="G214" s="53"/>
      <c r="H214" s="53"/>
      <c r="I214" s="114"/>
      <c r="J214" s="114"/>
      <c r="K214" s="114"/>
      <c r="L214" s="54"/>
      <c r="M214" s="53"/>
    </row>
    <row r="215" spans="1:13" x14ac:dyDescent="0.2">
      <c r="A215" s="53"/>
      <c r="B215" s="53"/>
      <c r="C215" s="53"/>
      <c r="E215" s="53"/>
      <c r="F215" s="53"/>
      <c r="G215" s="53"/>
      <c r="H215" s="53"/>
      <c r="I215" s="114"/>
      <c r="J215" s="114"/>
      <c r="K215" s="114"/>
      <c r="L215" s="54"/>
      <c r="M215" s="53"/>
    </row>
    <row r="216" spans="1:13" x14ac:dyDescent="0.2">
      <c r="A216" s="53"/>
      <c r="B216" s="53"/>
      <c r="C216" s="53"/>
      <c r="E216" s="53"/>
      <c r="F216" s="53"/>
      <c r="G216" s="53"/>
      <c r="H216" s="53"/>
      <c r="I216" s="114"/>
      <c r="J216" s="114"/>
      <c r="K216" s="114"/>
      <c r="L216" s="54"/>
      <c r="M216" s="53"/>
    </row>
    <row r="217" spans="1:13" x14ac:dyDescent="0.2">
      <c r="A217" s="53"/>
      <c r="B217" s="53"/>
      <c r="C217" s="53"/>
      <c r="E217" s="53"/>
      <c r="F217" s="53"/>
      <c r="G217" s="53"/>
      <c r="H217" s="53"/>
      <c r="I217" s="114"/>
      <c r="J217" s="114"/>
      <c r="K217" s="114"/>
      <c r="L217" s="54"/>
      <c r="M217" s="53"/>
    </row>
    <row r="218" spans="1:13" x14ac:dyDescent="0.2">
      <c r="A218" s="53"/>
      <c r="B218" s="53"/>
      <c r="C218" s="53"/>
      <c r="E218" s="53"/>
      <c r="F218" s="53"/>
      <c r="G218" s="53"/>
      <c r="H218" s="53"/>
      <c r="I218" s="114"/>
      <c r="J218" s="114"/>
      <c r="K218" s="114"/>
      <c r="L218" s="54"/>
      <c r="M218" s="53"/>
    </row>
    <row r="219" spans="1:13" x14ac:dyDescent="0.2">
      <c r="A219" s="53"/>
      <c r="B219" s="53"/>
      <c r="C219" s="53"/>
      <c r="E219" s="53"/>
      <c r="F219" s="53"/>
      <c r="G219" s="53"/>
      <c r="H219" s="53"/>
      <c r="I219" s="114"/>
      <c r="J219" s="114"/>
      <c r="K219" s="114"/>
      <c r="L219" s="54"/>
      <c r="M219" s="53"/>
    </row>
    <row r="220" spans="1:13" x14ac:dyDescent="0.2">
      <c r="A220" s="53"/>
      <c r="B220" s="53"/>
      <c r="C220" s="53"/>
      <c r="E220" s="53"/>
      <c r="F220" s="53"/>
      <c r="G220" s="53"/>
      <c r="H220" s="53"/>
      <c r="I220" s="114"/>
      <c r="J220" s="114"/>
      <c r="K220" s="114"/>
      <c r="L220" s="54"/>
      <c r="M220" s="53"/>
    </row>
    <row r="221" spans="1:13" x14ac:dyDescent="0.2">
      <c r="A221" s="53"/>
      <c r="B221" s="53"/>
      <c r="C221" s="53"/>
      <c r="E221" s="53"/>
      <c r="F221" s="53"/>
      <c r="G221" s="53"/>
      <c r="H221" s="53"/>
      <c r="I221" s="114"/>
      <c r="J221" s="114"/>
      <c r="K221" s="114"/>
      <c r="L221" s="54"/>
      <c r="M221" s="53"/>
    </row>
    <row r="222" spans="1:13" x14ac:dyDescent="0.2">
      <c r="A222" s="53"/>
      <c r="B222" s="53"/>
      <c r="C222" s="53"/>
      <c r="E222" s="53"/>
      <c r="F222" s="53"/>
      <c r="G222" s="53"/>
      <c r="H222" s="53"/>
      <c r="I222" s="114"/>
      <c r="J222" s="114"/>
      <c r="K222" s="114"/>
      <c r="L222" s="54"/>
      <c r="M222" s="53"/>
    </row>
    <row r="223" spans="1:13" x14ac:dyDescent="0.2">
      <c r="A223" s="53"/>
      <c r="B223" s="53"/>
      <c r="C223" s="53"/>
      <c r="E223" s="53"/>
      <c r="F223" s="53"/>
      <c r="G223" s="53"/>
      <c r="H223" s="53"/>
      <c r="I223" s="114"/>
      <c r="J223" s="114"/>
      <c r="K223" s="114"/>
      <c r="L223" s="54"/>
      <c r="M223" s="53"/>
    </row>
    <row r="224" spans="1:13" x14ac:dyDescent="0.2">
      <c r="A224" s="53"/>
      <c r="B224" s="53"/>
      <c r="C224" s="53"/>
      <c r="E224" s="53"/>
      <c r="F224" s="53"/>
      <c r="G224" s="53"/>
      <c r="H224" s="53"/>
      <c r="I224" s="114"/>
      <c r="J224" s="114"/>
      <c r="K224" s="114"/>
      <c r="L224" s="54"/>
      <c r="M224" s="53"/>
    </row>
    <row r="225" spans="1:13" x14ac:dyDescent="0.2">
      <c r="A225" s="53"/>
      <c r="B225" s="53"/>
      <c r="C225" s="53"/>
      <c r="E225" s="53"/>
      <c r="F225" s="53"/>
      <c r="G225" s="53"/>
      <c r="H225" s="53"/>
      <c r="I225" s="114"/>
      <c r="J225" s="114"/>
      <c r="K225" s="114"/>
      <c r="L225" s="54"/>
      <c r="M225" s="53"/>
    </row>
    <row r="226" spans="1:13" x14ac:dyDescent="0.2">
      <c r="A226" s="53"/>
      <c r="B226" s="53"/>
      <c r="C226" s="53"/>
      <c r="E226" s="53"/>
      <c r="F226" s="53"/>
      <c r="G226" s="53"/>
      <c r="H226" s="53"/>
      <c r="I226" s="114"/>
      <c r="J226" s="114"/>
      <c r="K226" s="114"/>
      <c r="L226" s="54"/>
      <c r="M226" s="53"/>
    </row>
    <row r="227" spans="1:13" x14ac:dyDescent="0.2">
      <c r="A227" s="53"/>
      <c r="B227" s="53"/>
      <c r="C227" s="53"/>
      <c r="E227" s="53"/>
      <c r="F227" s="53"/>
      <c r="G227" s="53"/>
      <c r="H227" s="53"/>
      <c r="I227" s="114"/>
      <c r="J227" s="114"/>
      <c r="K227" s="114"/>
      <c r="L227" s="54"/>
      <c r="M227" s="53"/>
    </row>
    <row r="228" spans="1:13" x14ac:dyDescent="0.2">
      <c r="A228" s="53"/>
      <c r="B228" s="53"/>
      <c r="C228" s="53"/>
      <c r="E228" s="53"/>
      <c r="F228" s="53"/>
      <c r="G228" s="53"/>
      <c r="H228" s="53"/>
      <c r="I228" s="114"/>
      <c r="J228" s="114"/>
      <c r="K228" s="114"/>
      <c r="L228" s="54"/>
      <c r="M228" s="53"/>
    </row>
    <row r="229" spans="1:13" x14ac:dyDescent="0.2">
      <c r="A229" s="53"/>
      <c r="B229" s="53"/>
      <c r="C229" s="53"/>
      <c r="E229" s="53"/>
      <c r="F229" s="53"/>
      <c r="G229" s="53"/>
      <c r="H229" s="53"/>
      <c r="I229" s="114"/>
      <c r="J229" s="114"/>
      <c r="K229" s="114"/>
      <c r="L229" s="54"/>
      <c r="M229" s="53"/>
    </row>
    <row r="230" spans="1:13" x14ac:dyDescent="0.2">
      <c r="A230" s="53"/>
      <c r="B230" s="53"/>
      <c r="C230" s="53"/>
      <c r="E230" s="53"/>
      <c r="F230" s="53"/>
      <c r="G230" s="53"/>
      <c r="H230" s="53"/>
      <c r="I230" s="114"/>
      <c r="J230" s="114"/>
      <c r="K230" s="114"/>
      <c r="L230" s="54"/>
      <c r="M230" s="53"/>
    </row>
    <row r="231" spans="1:13" x14ac:dyDescent="0.2">
      <c r="A231" s="53"/>
      <c r="B231" s="53"/>
      <c r="C231" s="53"/>
      <c r="E231" s="53"/>
      <c r="F231" s="53"/>
      <c r="G231" s="53"/>
      <c r="H231" s="53"/>
      <c r="I231" s="114"/>
      <c r="J231" s="114"/>
      <c r="K231" s="114"/>
      <c r="L231" s="54"/>
      <c r="M231" s="53"/>
    </row>
    <row r="232" spans="1:13" x14ac:dyDescent="0.2">
      <c r="A232" s="53"/>
      <c r="B232" s="53"/>
      <c r="C232" s="53"/>
      <c r="E232" s="53"/>
      <c r="F232" s="53"/>
      <c r="G232" s="53"/>
      <c r="H232" s="53"/>
      <c r="I232" s="114"/>
      <c r="J232" s="114"/>
      <c r="K232" s="114"/>
      <c r="L232" s="54"/>
      <c r="M232" s="53"/>
    </row>
    <row r="233" spans="1:13" x14ac:dyDescent="0.2">
      <c r="A233" s="53"/>
      <c r="B233" s="53"/>
      <c r="C233" s="53"/>
      <c r="E233" s="53"/>
      <c r="F233" s="53"/>
      <c r="G233" s="53"/>
      <c r="H233" s="53"/>
      <c r="I233" s="114"/>
      <c r="J233" s="114"/>
      <c r="K233" s="114"/>
      <c r="L233" s="54"/>
      <c r="M233" s="53"/>
    </row>
    <row r="234" spans="1:13" x14ac:dyDescent="0.2">
      <c r="A234" s="53"/>
      <c r="B234" s="53"/>
      <c r="C234" s="53"/>
      <c r="E234" s="53"/>
      <c r="F234" s="53"/>
      <c r="G234" s="53"/>
      <c r="H234" s="53"/>
      <c r="I234" s="114"/>
      <c r="J234" s="114"/>
      <c r="K234" s="114"/>
      <c r="L234" s="54"/>
      <c r="M234" s="53"/>
    </row>
    <row r="235" spans="1:13" x14ac:dyDescent="0.2">
      <c r="A235" s="53"/>
      <c r="B235" s="53"/>
      <c r="C235" s="53"/>
      <c r="E235" s="53"/>
      <c r="F235" s="53"/>
      <c r="G235" s="53"/>
      <c r="H235" s="53"/>
      <c r="I235" s="114"/>
      <c r="J235" s="114"/>
      <c r="K235" s="114"/>
      <c r="L235" s="54"/>
      <c r="M235" s="53"/>
    </row>
    <row r="236" spans="1:13" x14ac:dyDescent="0.2">
      <c r="A236" s="53"/>
      <c r="B236" s="53"/>
      <c r="C236" s="53"/>
      <c r="E236" s="53"/>
      <c r="F236" s="53"/>
      <c r="G236" s="53"/>
      <c r="H236" s="53"/>
      <c r="I236" s="114"/>
      <c r="J236" s="114"/>
      <c r="K236" s="114"/>
      <c r="L236" s="54"/>
      <c r="M236" s="53"/>
    </row>
    <row r="237" spans="1:13" x14ac:dyDescent="0.2">
      <c r="A237" s="53"/>
      <c r="B237" s="53"/>
      <c r="C237" s="53"/>
      <c r="E237" s="53"/>
      <c r="F237" s="53"/>
      <c r="G237" s="53"/>
      <c r="H237" s="53"/>
      <c r="I237" s="114"/>
      <c r="J237" s="114"/>
      <c r="K237" s="114"/>
      <c r="L237" s="54"/>
      <c r="M237" s="53"/>
    </row>
    <row r="238" spans="1:13" x14ac:dyDescent="0.2">
      <c r="A238" s="53"/>
      <c r="B238" s="53"/>
      <c r="C238" s="53"/>
      <c r="E238" s="53"/>
      <c r="F238" s="53"/>
      <c r="G238" s="53"/>
      <c r="H238" s="53"/>
      <c r="I238" s="114"/>
      <c r="J238" s="114"/>
      <c r="K238" s="114"/>
      <c r="L238" s="54"/>
      <c r="M238" s="53"/>
    </row>
    <row r="239" spans="1:13" x14ac:dyDescent="0.2">
      <c r="A239" s="53"/>
      <c r="B239" s="53"/>
      <c r="C239" s="53"/>
      <c r="E239" s="53"/>
      <c r="F239" s="53"/>
      <c r="G239" s="53"/>
      <c r="H239" s="53"/>
      <c r="I239" s="114"/>
      <c r="J239" s="114"/>
      <c r="K239" s="114"/>
      <c r="L239" s="54"/>
      <c r="M239" s="53"/>
    </row>
    <row r="240" spans="1:13" x14ac:dyDescent="0.2">
      <c r="A240" s="53"/>
      <c r="B240" s="53"/>
      <c r="C240" s="53"/>
      <c r="E240" s="53"/>
      <c r="F240" s="53"/>
      <c r="G240" s="53"/>
      <c r="H240" s="53"/>
      <c r="I240" s="114"/>
      <c r="J240" s="114"/>
      <c r="K240" s="114"/>
      <c r="L240" s="54"/>
      <c r="M240" s="53"/>
    </row>
    <row r="241" spans="1:13" x14ac:dyDescent="0.2">
      <c r="A241" s="53"/>
      <c r="B241" s="53"/>
      <c r="C241" s="53"/>
      <c r="E241" s="53"/>
      <c r="F241" s="53"/>
      <c r="G241" s="53"/>
      <c r="H241" s="53"/>
      <c r="I241" s="114"/>
      <c r="J241" s="114"/>
      <c r="K241" s="114"/>
      <c r="L241" s="54"/>
      <c r="M241" s="53"/>
    </row>
    <row r="242" spans="1:13" x14ac:dyDescent="0.2">
      <c r="A242" s="53"/>
      <c r="B242" s="53"/>
      <c r="C242" s="53"/>
      <c r="E242" s="53"/>
      <c r="F242" s="53"/>
      <c r="G242" s="53"/>
      <c r="H242" s="53"/>
      <c r="I242" s="114"/>
      <c r="J242" s="114"/>
      <c r="K242" s="114"/>
      <c r="L242" s="54"/>
      <c r="M242" s="53"/>
    </row>
    <row r="243" spans="1:13" x14ac:dyDescent="0.2">
      <c r="L243" s="15"/>
    </row>
    <row r="244" spans="1:13" x14ac:dyDescent="0.2">
      <c r="L244" s="15"/>
    </row>
    <row r="245" spans="1:13" x14ac:dyDescent="0.2">
      <c r="L245" s="15"/>
    </row>
    <row r="246" spans="1:13" x14ac:dyDescent="0.2">
      <c r="L246" s="15"/>
    </row>
    <row r="247" spans="1:13" x14ac:dyDescent="0.2">
      <c r="L247" s="15"/>
    </row>
    <row r="248" spans="1:13" x14ac:dyDescent="0.2">
      <c r="L248" s="15"/>
    </row>
    <row r="249" spans="1:13" x14ac:dyDescent="0.2">
      <c r="L249" s="15"/>
    </row>
    <row r="250" spans="1:13" x14ac:dyDescent="0.2">
      <c r="L250" s="15"/>
    </row>
    <row r="251" spans="1:13" x14ac:dyDescent="0.2">
      <c r="L251" s="15"/>
    </row>
    <row r="252" spans="1:13" x14ac:dyDescent="0.2">
      <c r="L252" s="15"/>
    </row>
    <row r="253" spans="1:13" x14ac:dyDescent="0.2">
      <c r="L253" s="15"/>
    </row>
    <row r="254" spans="1:13" x14ac:dyDescent="0.2">
      <c r="L254" s="15"/>
    </row>
    <row r="255" spans="1:13" x14ac:dyDescent="0.2">
      <c r="L255" s="15"/>
    </row>
    <row r="256" spans="1:13" x14ac:dyDescent="0.2">
      <c r="L256" s="15"/>
    </row>
    <row r="257" spans="12:12" x14ac:dyDescent="0.2">
      <c r="L257" s="15"/>
    </row>
    <row r="258" spans="12:12" x14ac:dyDescent="0.2">
      <c r="L258" s="15"/>
    </row>
    <row r="259" spans="12:12" x14ac:dyDescent="0.2">
      <c r="L259" s="15"/>
    </row>
    <row r="260" spans="12:12" x14ac:dyDescent="0.2">
      <c r="L260" s="15"/>
    </row>
    <row r="261" spans="12:12" x14ac:dyDescent="0.2">
      <c r="L261" s="15"/>
    </row>
    <row r="262" spans="12:12" x14ac:dyDescent="0.2">
      <c r="L262" s="15"/>
    </row>
    <row r="263" spans="12:12" x14ac:dyDescent="0.2">
      <c r="L263" s="15"/>
    </row>
    <row r="264" spans="12:12" x14ac:dyDescent="0.2">
      <c r="L264" s="15"/>
    </row>
    <row r="265" spans="12:12" x14ac:dyDescent="0.2">
      <c r="L265" s="15"/>
    </row>
    <row r="266" spans="12:12" x14ac:dyDescent="0.2">
      <c r="L266" s="15"/>
    </row>
    <row r="267" spans="12:12" x14ac:dyDescent="0.2">
      <c r="L267" s="15"/>
    </row>
    <row r="268" spans="12:12" x14ac:dyDescent="0.2">
      <c r="L268" s="15"/>
    </row>
    <row r="269" spans="12:12" x14ac:dyDescent="0.2">
      <c r="L269" s="15"/>
    </row>
    <row r="270" spans="12:12" x14ac:dyDescent="0.2">
      <c r="L270" s="15"/>
    </row>
    <row r="271" spans="12:12" x14ac:dyDescent="0.2">
      <c r="L271" s="15"/>
    </row>
    <row r="272" spans="12:12" x14ac:dyDescent="0.2">
      <c r="L272" s="15"/>
    </row>
    <row r="273" spans="12:12" x14ac:dyDescent="0.2">
      <c r="L273" s="15"/>
    </row>
    <row r="274" spans="12:12" x14ac:dyDescent="0.2">
      <c r="L274" s="15"/>
    </row>
    <row r="275" spans="12:12" x14ac:dyDescent="0.2">
      <c r="L275" s="15"/>
    </row>
    <row r="276" spans="12:12" x14ac:dyDescent="0.2">
      <c r="L276" s="15"/>
    </row>
    <row r="277" spans="12:12" x14ac:dyDescent="0.2">
      <c r="L277" s="15"/>
    </row>
    <row r="278" spans="12:12" x14ac:dyDescent="0.2">
      <c r="L278" s="15"/>
    </row>
    <row r="279" spans="12:12" x14ac:dyDescent="0.2">
      <c r="L279" s="15"/>
    </row>
    <row r="280" spans="12:12" x14ac:dyDescent="0.2">
      <c r="L280" s="15"/>
    </row>
    <row r="281" spans="12:12" x14ac:dyDescent="0.2">
      <c r="L281" s="15"/>
    </row>
    <row r="282" spans="12:12" x14ac:dyDescent="0.2">
      <c r="L282" s="15"/>
    </row>
    <row r="283" spans="12:12" x14ac:dyDescent="0.2">
      <c r="L283" s="15"/>
    </row>
    <row r="284" spans="12:12" x14ac:dyDescent="0.2">
      <c r="L284" s="15"/>
    </row>
    <row r="285" spans="12:12" x14ac:dyDescent="0.2">
      <c r="L285" s="15"/>
    </row>
    <row r="286" spans="12:12" x14ac:dyDescent="0.2">
      <c r="L286" s="15"/>
    </row>
    <row r="287" spans="12:12" x14ac:dyDescent="0.2">
      <c r="L287" s="15"/>
    </row>
    <row r="288" spans="12:12" x14ac:dyDescent="0.2">
      <c r="L288" s="15"/>
    </row>
    <row r="289" spans="12:12" x14ac:dyDescent="0.2">
      <c r="L289" s="15"/>
    </row>
    <row r="290" spans="12:12" x14ac:dyDescent="0.2">
      <c r="L290" s="15"/>
    </row>
    <row r="291" spans="12:12" x14ac:dyDescent="0.2">
      <c r="L291" s="15"/>
    </row>
    <row r="292" spans="12:12" x14ac:dyDescent="0.2">
      <c r="L292" s="15"/>
    </row>
    <row r="293" spans="12:12" x14ac:dyDescent="0.2">
      <c r="L293" s="15"/>
    </row>
    <row r="294" spans="12:12" x14ac:dyDescent="0.2">
      <c r="L294" s="15"/>
    </row>
    <row r="295" spans="12:12" x14ac:dyDescent="0.2">
      <c r="L295" s="15"/>
    </row>
    <row r="296" spans="12:12" x14ac:dyDescent="0.2">
      <c r="L296" s="15"/>
    </row>
    <row r="297" spans="12:12" x14ac:dyDescent="0.2">
      <c r="L297" s="15"/>
    </row>
    <row r="298" spans="12:12" x14ac:dyDescent="0.2">
      <c r="L298" s="15"/>
    </row>
    <row r="299" spans="12:12" x14ac:dyDescent="0.2">
      <c r="L299" s="15"/>
    </row>
    <row r="300" spans="12:12" x14ac:dyDescent="0.2">
      <c r="L300" s="15"/>
    </row>
    <row r="301" spans="12:12" x14ac:dyDescent="0.2">
      <c r="L301" s="15"/>
    </row>
    <row r="302" spans="12:12" x14ac:dyDescent="0.2">
      <c r="L302" s="15"/>
    </row>
    <row r="303" spans="12:12" x14ac:dyDescent="0.2">
      <c r="L303" s="15"/>
    </row>
    <row r="304" spans="12:12" x14ac:dyDescent="0.2">
      <c r="L304" s="15"/>
    </row>
    <row r="305" spans="12:12" x14ac:dyDescent="0.2">
      <c r="L305" s="15"/>
    </row>
    <row r="306" spans="12:12" x14ac:dyDescent="0.2">
      <c r="L306" s="15"/>
    </row>
    <row r="307" spans="12:12" x14ac:dyDescent="0.2">
      <c r="L307" s="15"/>
    </row>
    <row r="308" spans="12:12" x14ac:dyDescent="0.2">
      <c r="L308" s="15"/>
    </row>
    <row r="309" spans="12:12" x14ac:dyDescent="0.2">
      <c r="L309" s="15"/>
    </row>
    <row r="310" spans="12:12" x14ac:dyDescent="0.2">
      <c r="L310" s="15"/>
    </row>
    <row r="311" spans="12:12" x14ac:dyDescent="0.2">
      <c r="L311" s="15"/>
    </row>
    <row r="312" spans="12:12" x14ac:dyDescent="0.2">
      <c r="L312" s="15"/>
    </row>
    <row r="313" spans="12:12" x14ac:dyDescent="0.2">
      <c r="L313" s="15"/>
    </row>
    <row r="314" spans="12:12" x14ac:dyDescent="0.2">
      <c r="L314" s="15"/>
    </row>
    <row r="315" spans="12:12" x14ac:dyDescent="0.2">
      <c r="L315" s="15"/>
    </row>
    <row r="316" spans="12:12" x14ac:dyDescent="0.2">
      <c r="L316" s="15"/>
    </row>
    <row r="317" spans="12:12" x14ac:dyDescent="0.2">
      <c r="L317" s="15"/>
    </row>
    <row r="318" spans="12:12" x14ac:dyDescent="0.2">
      <c r="L318" s="15"/>
    </row>
    <row r="319" spans="12:12" x14ac:dyDescent="0.2">
      <c r="L319" s="15"/>
    </row>
    <row r="320" spans="12:12" x14ac:dyDescent="0.2">
      <c r="L320" s="15"/>
    </row>
    <row r="321" spans="12:12" x14ac:dyDescent="0.2">
      <c r="L321" s="15"/>
    </row>
    <row r="322" spans="12:12" x14ac:dyDescent="0.2">
      <c r="L322" s="15"/>
    </row>
    <row r="323" spans="12:12" x14ac:dyDescent="0.2">
      <c r="L323" s="15"/>
    </row>
    <row r="324" spans="12:12" x14ac:dyDescent="0.2">
      <c r="L324" s="15"/>
    </row>
    <row r="325" spans="12:12" x14ac:dyDescent="0.2">
      <c r="L325" s="15"/>
    </row>
    <row r="326" spans="12:12" x14ac:dyDescent="0.2">
      <c r="L326" s="15"/>
    </row>
    <row r="327" spans="12:12" x14ac:dyDescent="0.2">
      <c r="L327" s="15"/>
    </row>
    <row r="328" spans="12:12" x14ac:dyDescent="0.2">
      <c r="L328" s="15"/>
    </row>
    <row r="329" spans="12:12" x14ac:dyDescent="0.2">
      <c r="L329" s="15"/>
    </row>
    <row r="330" spans="12:12" x14ac:dyDescent="0.2">
      <c r="L330" s="15"/>
    </row>
    <row r="331" spans="12:12" x14ac:dyDescent="0.2">
      <c r="L331" s="15"/>
    </row>
    <row r="332" spans="12:12" x14ac:dyDescent="0.2">
      <c r="L332" s="15"/>
    </row>
    <row r="333" spans="12:12" x14ac:dyDescent="0.2">
      <c r="L333" s="15"/>
    </row>
    <row r="334" spans="12:12" x14ac:dyDescent="0.2">
      <c r="L334" s="15"/>
    </row>
    <row r="335" spans="12:12" x14ac:dyDescent="0.2">
      <c r="L335" s="15"/>
    </row>
    <row r="336" spans="12:12" x14ac:dyDescent="0.2">
      <c r="L336" s="15"/>
    </row>
    <row r="337" spans="12:12" x14ac:dyDescent="0.2">
      <c r="L337" s="15"/>
    </row>
    <row r="338" spans="12:12" x14ac:dyDescent="0.2">
      <c r="L338" s="15"/>
    </row>
    <row r="339" spans="12:12" x14ac:dyDescent="0.2">
      <c r="L339" s="15"/>
    </row>
    <row r="340" spans="12:12" x14ac:dyDescent="0.2">
      <c r="L340" s="15"/>
    </row>
    <row r="341" spans="12:12" x14ac:dyDescent="0.2">
      <c r="L341" s="15"/>
    </row>
    <row r="342" spans="12:12" x14ac:dyDescent="0.2">
      <c r="L342" s="15"/>
    </row>
    <row r="343" spans="12:12" x14ac:dyDescent="0.2">
      <c r="L343" s="15"/>
    </row>
    <row r="344" spans="12:12" x14ac:dyDescent="0.2">
      <c r="L344" s="15"/>
    </row>
    <row r="345" spans="12:12" x14ac:dyDescent="0.2">
      <c r="L345" s="15"/>
    </row>
    <row r="346" spans="12:12" x14ac:dyDescent="0.2">
      <c r="L346" s="15"/>
    </row>
    <row r="347" spans="12:12" x14ac:dyDescent="0.2">
      <c r="L347" s="15"/>
    </row>
    <row r="348" spans="12:12" x14ac:dyDescent="0.2">
      <c r="L348" s="15"/>
    </row>
    <row r="349" spans="12:12" x14ac:dyDescent="0.2">
      <c r="L349" s="15"/>
    </row>
    <row r="350" spans="12:12" x14ac:dyDescent="0.2">
      <c r="L350" s="15"/>
    </row>
    <row r="351" spans="12:12" x14ac:dyDescent="0.2">
      <c r="L351" s="15"/>
    </row>
    <row r="352" spans="12:12" x14ac:dyDescent="0.2">
      <c r="L352" s="15"/>
    </row>
    <row r="353" spans="12:12" x14ac:dyDescent="0.2">
      <c r="L353" s="15"/>
    </row>
    <row r="354" spans="12:12" x14ac:dyDescent="0.2">
      <c r="L354" s="15"/>
    </row>
    <row r="355" spans="12:12" x14ac:dyDescent="0.2">
      <c r="L355" s="15"/>
    </row>
    <row r="356" spans="12:12" x14ac:dyDescent="0.2">
      <c r="L356" s="15"/>
    </row>
    <row r="357" spans="12:12" x14ac:dyDescent="0.2">
      <c r="L357" s="15"/>
    </row>
    <row r="358" spans="12:12" x14ac:dyDescent="0.2">
      <c r="L358" s="15"/>
    </row>
    <row r="359" spans="12:12" x14ac:dyDescent="0.2">
      <c r="L359" s="15"/>
    </row>
    <row r="360" spans="12:12" x14ac:dyDescent="0.2">
      <c r="L360" s="15"/>
    </row>
    <row r="361" spans="12:12" x14ac:dyDescent="0.2">
      <c r="L361" s="15"/>
    </row>
    <row r="362" spans="12:12" x14ac:dyDescent="0.2">
      <c r="L362" s="15"/>
    </row>
    <row r="363" spans="12:12" x14ac:dyDescent="0.2">
      <c r="L363" s="15"/>
    </row>
    <row r="364" spans="12:12" x14ac:dyDescent="0.2">
      <c r="L364" s="15"/>
    </row>
    <row r="365" spans="12:12" x14ac:dyDescent="0.2">
      <c r="L365" s="15"/>
    </row>
    <row r="366" spans="12:12" x14ac:dyDescent="0.2">
      <c r="L366" s="15"/>
    </row>
    <row r="367" spans="12:12" x14ac:dyDescent="0.2">
      <c r="L367" s="15"/>
    </row>
    <row r="368" spans="12:12" x14ac:dyDescent="0.2">
      <c r="L368" s="15"/>
    </row>
    <row r="369" spans="12:12" x14ac:dyDescent="0.2">
      <c r="L369" s="15"/>
    </row>
    <row r="370" spans="12:12" x14ac:dyDescent="0.2">
      <c r="L370" s="15"/>
    </row>
    <row r="371" spans="12:12" x14ac:dyDescent="0.2">
      <c r="L371" s="15"/>
    </row>
    <row r="372" spans="12:12" x14ac:dyDescent="0.2">
      <c r="L372" s="15"/>
    </row>
    <row r="373" spans="12:12" x14ac:dyDescent="0.2">
      <c r="L373" s="15"/>
    </row>
    <row r="374" spans="12:12" x14ac:dyDescent="0.2">
      <c r="L374" s="15"/>
    </row>
    <row r="375" spans="12:12" x14ac:dyDescent="0.2">
      <c r="L375" s="15"/>
    </row>
    <row r="376" spans="12:12" x14ac:dyDescent="0.2">
      <c r="L376" s="15"/>
    </row>
    <row r="377" spans="12:12" x14ac:dyDescent="0.2">
      <c r="L377" s="15"/>
    </row>
    <row r="378" spans="12:12" x14ac:dyDescent="0.2">
      <c r="L378" s="15"/>
    </row>
    <row r="379" spans="12:12" x14ac:dyDescent="0.2">
      <c r="L379" s="15"/>
    </row>
    <row r="380" spans="12:12" x14ac:dyDescent="0.2">
      <c r="L380" s="15"/>
    </row>
    <row r="381" spans="12:12" x14ac:dyDescent="0.2">
      <c r="L381" s="15"/>
    </row>
    <row r="382" spans="12:12" x14ac:dyDescent="0.2">
      <c r="L382" s="15"/>
    </row>
    <row r="383" spans="12:12" x14ac:dyDescent="0.2">
      <c r="L383" s="15"/>
    </row>
    <row r="384" spans="12:12" x14ac:dyDescent="0.2">
      <c r="L384" s="15"/>
    </row>
    <row r="385" spans="12:12" x14ac:dyDescent="0.2">
      <c r="L385" s="15"/>
    </row>
    <row r="386" spans="12:12" x14ac:dyDescent="0.2">
      <c r="L386" s="15"/>
    </row>
    <row r="387" spans="12:12" x14ac:dyDescent="0.2">
      <c r="L387" s="15"/>
    </row>
    <row r="388" spans="12:12" x14ac:dyDescent="0.2">
      <c r="L388" s="15"/>
    </row>
    <row r="389" spans="12:12" x14ac:dyDescent="0.2">
      <c r="L389" s="15"/>
    </row>
    <row r="390" spans="12:12" x14ac:dyDescent="0.2">
      <c r="L390" s="15"/>
    </row>
    <row r="391" spans="12:12" x14ac:dyDescent="0.2">
      <c r="L391" s="15"/>
    </row>
    <row r="392" spans="12:12" x14ac:dyDescent="0.2">
      <c r="L392" s="15"/>
    </row>
    <row r="393" spans="12:12" x14ac:dyDescent="0.2">
      <c r="L393" s="15"/>
    </row>
    <row r="394" spans="12:12" x14ac:dyDescent="0.2">
      <c r="L394" s="15"/>
    </row>
    <row r="395" spans="12:12" x14ac:dyDescent="0.2">
      <c r="L395" s="15"/>
    </row>
    <row r="396" spans="12:12" x14ac:dyDescent="0.2">
      <c r="L396" s="15"/>
    </row>
    <row r="397" spans="12:12" x14ac:dyDescent="0.2">
      <c r="L397" s="15"/>
    </row>
    <row r="398" spans="12:12" x14ac:dyDescent="0.2">
      <c r="L398" s="15"/>
    </row>
    <row r="399" spans="12:12" x14ac:dyDescent="0.2">
      <c r="L399" s="15"/>
    </row>
    <row r="400" spans="12:12" x14ac:dyDescent="0.2">
      <c r="L400" s="15"/>
    </row>
    <row r="401" spans="12:12" x14ac:dyDescent="0.2">
      <c r="L401" s="15"/>
    </row>
    <row r="402" spans="12:12" x14ac:dyDescent="0.2">
      <c r="L402" s="15"/>
    </row>
    <row r="403" spans="12:12" x14ac:dyDescent="0.2">
      <c r="L403" s="15"/>
    </row>
    <row r="404" spans="12:12" x14ac:dyDescent="0.2">
      <c r="L404" s="15"/>
    </row>
    <row r="405" spans="12:12" x14ac:dyDescent="0.2">
      <c r="L405" s="15"/>
    </row>
    <row r="406" spans="12:12" x14ac:dyDescent="0.2">
      <c r="L406" s="15"/>
    </row>
    <row r="407" spans="12:12" x14ac:dyDescent="0.2">
      <c r="L407" s="15"/>
    </row>
    <row r="408" spans="12:12" x14ac:dyDescent="0.2">
      <c r="L408" s="15"/>
    </row>
    <row r="409" spans="12:12" x14ac:dyDescent="0.2">
      <c r="L409" s="15"/>
    </row>
    <row r="410" spans="12:12" x14ac:dyDescent="0.2">
      <c r="L410" s="15"/>
    </row>
    <row r="411" spans="12:12" x14ac:dyDescent="0.2">
      <c r="L411" s="15"/>
    </row>
    <row r="412" spans="12:12" x14ac:dyDescent="0.2">
      <c r="L412" s="15"/>
    </row>
    <row r="413" spans="12:12" x14ac:dyDescent="0.2">
      <c r="L413" s="15"/>
    </row>
    <row r="414" spans="12:12" x14ac:dyDescent="0.2">
      <c r="L414" s="15"/>
    </row>
    <row r="415" spans="12:12" x14ac:dyDescent="0.2">
      <c r="L415" s="15"/>
    </row>
    <row r="416" spans="12:12" x14ac:dyDescent="0.2">
      <c r="L416" s="15"/>
    </row>
    <row r="417" spans="12:12" x14ac:dyDescent="0.2">
      <c r="L417" s="15"/>
    </row>
    <row r="418" spans="12:12" x14ac:dyDescent="0.2">
      <c r="L418" s="15"/>
    </row>
    <row r="419" spans="12:12" x14ac:dyDescent="0.2">
      <c r="L419" s="15"/>
    </row>
    <row r="420" spans="12:12" x14ac:dyDescent="0.2">
      <c r="L420" s="15"/>
    </row>
    <row r="421" spans="12:12" x14ac:dyDescent="0.2">
      <c r="L421" s="15"/>
    </row>
    <row r="422" spans="12:12" x14ac:dyDescent="0.2">
      <c r="L422" s="15"/>
    </row>
    <row r="423" spans="12:12" x14ac:dyDescent="0.2">
      <c r="L423" s="15"/>
    </row>
    <row r="424" spans="12:12" x14ac:dyDescent="0.2">
      <c r="L424" s="15"/>
    </row>
    <row r="425" spans="12:12" x14ac:dyDescent="0.2">
      <c r="L425" s="15"/>
    </row>
    <row r="426" spans="12:12" x14ac:dyDescent="0.2">
      <c r="L426" s="15"/>
    </row>
    <row r="427" spans="12:12" x14ac:dyDescent="0.2">
      <c r="L427" s="15"/>
    </row>
    <row r="428" spans="12:12" x14ac:dyDescent="0.2">
      <c r="L428" s="15"/>
    </row>
    <row r="429" spans="12:12" x14ac:dyDescent="0.2">
      <c r="L429" s="15"/>
    </row>
    <row r="430" spans="12:12" x14ac:dyDescent="0.2">
      <c r="L430" s="15"/>
    </row>
    <row r="431" spans="12:12" x14ac:dyDescent="0.2">
      <c r="L431" s="15"/>
    </row>
    <row r="432" spans="12:12" x14ac:dyDescent="0.2">
      <c r="L432" s="15"/>
    </row>
    <row r="433" spans="12:12" x14ac:dyDescent="0.2">
      <c r="L433" s="15"/>
    </row>
    <row r="434" spans="12:12" x14ac:dyDescent="0.2">
      <c r="L434" s="15"/>
    </row>
    <row r="435" spans="12:12" x14ac:dyDescent="0.2">
      <c r="L435" s="15"/>
    </row>
    <row r="436" spans="12:12" x14ac:dyDescent="0.2">
      <c r="L436" s="15"/>
    </row>
    <row r="437" spans="12:12" x14ac:dyDescent="0.2">
      <c r="L437" s="15"/>
    </row>
    <row r="438" spans="12:12" x14ac:dyDescent="0.2">
      <c r="L438" s="15"/>
    </row>
    <row r="439" spans="12:12" x14ac:dyDescent="0.2">
      <c r="L439" s="15"/>
    </row>
    <row r="440" spans="12:12" x14ac:dyDescent="0.2">
      <c r="L440" s="15"/>
    </row>
    <row r="441" spans="12:12" x14ac:dyDescent="0.2">
      <c r="L441" s="15"/>
    </row>
    <row r="442" spans="12:12" x14ac:dyDescent="0.2">
      <c r="L442" s="15"/>
    </row>
    <row r="443" spans="12:12" x14ac:dyDescent="0.2">
      <c r="L443" s="15"/>
    </row>
    <row r="444" spans="12:12" x14ac:dyDescent="0.2">
      <c r="L444" s="15"/>
    </row>
    <row r="445" spans="12:12" x14ac:dyDescent="0.2">
      <c r="L445" s="15"/>
    </row>
    <row r="446" spans="12:12" x14ac:dyDescent="0.2">
      <c r="L446" s="15"/>
    </row>
    <row r="447" spans="12:12" x14ac:dyDescent="0.2">
      <c r="L447" s="15"/>
    </row>
    <row r="448" spans="12:12" x14ac:dyDescent="0.2">
      <c r="L448" s="15"/>
    </row>
    <row r="449" spans="12:12" x14ac:dyDescent="0.2">
      <c r="L449" s="15"/>
    </row>
    <row r="450" spans="12:12" x14ac:dyDescent="0.2">
      <c r="L450" s="15"/>
    </row>
    <row r="451" spans="12:12" x14ac:dyDescent="0.2">
      <c r="L451" s="15"/>
    </row>
    <row r="452" spans="12:12" x14ac:dyDescent="0.2">
      <c r="L452" s="15"/>
    </row>
    <row r="453" spans="12:12" x14ac:dyDescent="0.2">
      <c r="L453" s="15"/>
    </row>
    <row r="454" spans="12:12" x14ac:dyDescent="0.2">
      <c r="L454" s="15"/>
    </row>
    <row r="455" spans="12:12" x14ac:dyDescent="0.2">
      <c r="L455" s="15"/>
    </row>
    <row r="456" spans="12:12" x14ac:dyDescent="0.2">
      <c r="L456" s="15"/>
    </row>
    <row r="457" spans="12:12" x14ac:dyDescent="0.2">
      <c r="L457" s="15"/>
    </row>
    <row r="458" spans="12:12" x14ac:dyDescent="0.2">
      <c r="L458" s="15"/>
    </row>
    <row r="459" spans="12:12" x14ac:dyDescent="0.2">
      <c r="L459" s="15"/>
    </row>
    <row r="460" spans="12:12" x14ac:dyDescent="0.2">
      <c r="L460" s="15"/>
    </row>
    <row r="461" spans="12:12" x14ac:dyDescent="0.2">
      <c r="L461" s="15"/>
    </row>
    <row r="462" spans="12:12" x14ac:dyDescent="0.2">
      <c r="L462" s="15"/>
    </row>
    <row r="463" spans="12:12" x14ac:dyDescent="0.2">
      <c r="L463" s="15"/>
    </row>
    <row r="464" spans="12:12" x14ac:dyDescent="0.2">
      <c r="L464" s="15"/>
    </row>
    <row r="465" spans="12:12" x14ac:dyDescent="0.2">
      <c r="L465" s="15"/>
    </row>
    <row r="466" spans="12:12" x14ac:dyDescent="0.2">
      <c r="L466" s="15"/>
    </row>
    <row r="467" spans="12:12" x14ac:dyDescent="0.2">
      <c r="L467" s="15"/>
    </row>
    <row r="468" spans="12:12" x14ac:dyDescent="0.2">
      <c r="L468" s="15"/>
    </row>
    <row r="469" spans="12:12" x14ac:dyDescent="0.2">
      <c r="L469" s="15"/>
    </row>
    <row r="470" spans="12:12" x14ac:dyDescent="0.2">
      <c r="L470" s="15"/>
    </row>
    <row r="471" spans="12:12" x14ac:dyDescent="0.2">
      <c r="L471" s="15"/>
    </row>
    <row r="472" spans="12:12" x14ac:dyDescent="0.2">
      <c r="L472" s="15"/>
    </row>
    <row r="473" spans="12:12" x14ac:dyDescent="0.2">
      <c r="L473" s="15"/>
    </row>
    <row r="474" spans="12:12" x14ac:dyDescent="0.2">
      <c r="L474" s="15"/>
    </row>
    <row r="475" spans="12:12" x14ac:dyDescent="0.2">
      <c r="L475" s="15"/>
    </row>
    <row r="476" spans="12:12" x14ac:dyDescent="0.2">
      <c r="L476" s="15"/>
    </row>
    <row r="477" spans="12:12" x14ac:dyDescent="0.2">
      <c r="L477" s="15"/>
    </row>
    <row r="478" spans="12:12" x14ac:dyDescent="0.2">
      <c r="L478" s="15"/>
    </row>
    <row r="479" spans="12:12" x14ac:dyDescent="0.2">
      <c r="L479" s="15"/>
    </row>
    <row r="480" spans="12:12" x14ac:dyDescent="0.2">
      <c r="L480" s="15"/>
    </row>
    <row r="481" spans="12:12" x14ac:dyDescent="0.2">
      <c r="L481" s="15"/>
    </row>
    <row r="482" spans="12:12" x14ac:dyDescent="0.2">
      <c r="L482" s="15"/>
    </row>
    <row r="483" spans="12:12" x14ac:dyDescent="0.2">
      <c r="L483" s="15"/>
    </row>
    <row r="484" spans="12:12" x14ac:dyDescent="0.2">
      <c r="L484" s="15"/>
    </row>
    <row r="485" spans="12:12" x14ac:dyDescent="0.2">
      <c r="L485" s="15"/>
    </row>
    <row r="486" spans="12:12" x14ac:dyDescent="0.2">
      <c r="L486" s="15"/>
    </row>
    <row r="487" spans="12:12" x14ac:dyDescent="0.2">
      <c r="L487" s="15"/>
    </row>
    <row r="488" spans="12:12" x14ac:dyDescent="0.2">
      <c r="L488" s="15"/>
    </row>
    <row r="489" spans="12:12" x14ac:dyDescent="0.2">
      <c r="L489" s="15"/>
    </row>
    <row r="490" spans="12:12" x14ac:dyDescent="0.2">
      <c r="L490" s="15"/>
    </row>
    <row r="491" spans="12:12" x14ac:dyDescent="0.2">
      <c r="L491" s="15"/>
    </row>
    <row r="492" spans="12:12" x14ac:dyDescent="0.2">
      <c r="L492" s="15"/>
    </row>
    <row r="493" spans="12:12" x14ac:dyDescent="0.2">
      <c r="L493" s="15"/>
    </row>
    <row r="494" spans="12:12" x14ac:dyDescent="0.2">
      <c r="L494" s="15"/>
    </row>
    <row r="495" spans="12:12" x14ac:dyDescent="0.2">
      <c r="L495" s="15"/>
    </row>
    <row r="496" spans="12:12" x14ac:dyDescent="0.2">
      <c r="L496" s="15"/>
    </row>
    <row r="497" spans="12:12" x14ac:dyDescent="0.2">
      <c r="L497" s="15"/>
    </row>
    <row r="498" spans="12:12" x14ac:dyDescent="0.2">
      <c r="L498" s="15"/>
    </row>
    <row r="499" spans="12:12" x14ac:dyDescent="0.2">
      <c r="L499" s="15"/>
    </row>
    <row r="500" spans="12:12" x14ac:dyDescent="0.2">
      <c r="L500" s="15"/>
    </row>
    <row r="501" spans="12:12" x14ac:dyDescent="0.2">
      <c r="L501" s="15"/>
    </row>
    <row r="502" spans="12:12" x14ac:dyDescent="0.2">
      <c r="L502" s="15"/>
    </row>
    <row r="503" spans="12:12" x14ac:dyDescent="0.2">
      <c r="L503" s="15"/>
    </row>
    <row r="504" spans="12:12" x14ac:dyDescent="0.2">
      <c r="L504" s="15"/>
    </row>
    <row r="505" spans="12:12" x14ac:dyDescent="0.2">
      <c r="L505" s="15"/>
    </row>
    <row r="506" spans="12:12" x14ac:dyDescent="0.2">
      <c r="L506" s="15"/>
    </row>
    <row r="507" spans="12:12" x14ac:dyDescent="0.2">
      <c r="L507" s="15"/>
    </row>
    <row r="508" spans="12:12" x14ac:dyDescent="0.2">
      <c r="L508" s="15"/>
    </row>
    <row r="509" spans="12:12" x14ac:dyDescent="0.2">
      <c r="L509" s="15"/>
    </row>
    <row r="510" spans="12:12" x14ac:dyDescent="0.2">
      <c r="L510" s="15"/>
    </row>
    <row r="511" spans="12:12" x14ac:dyDescent="0.2">
      <c r="L511" s="15"/>
    </row>
    <row r="512" spans="12:12" x14ac:dyDescent="0.2">
      <c r="L512" s="15"/>
    </row>
    <row r="513" spans="12:12" x14ac:dyDescent="0.2">
      <c r="L513" s="15"/>
    </row>
    <row r="514" spans="12:12" x14ac:dyDescent="0.2">
      <c r="L514" s="15"/>
    </row>
    <row r="515" spans="12:12" x14ac:dyDescent="0.2">
      <c r="L515" s="15"/>
    </row>
    <row r="516" spans="12:12" x14ac:dyDescent="0.2">
      <c r="L516" s="15"/>
    </row>
    <row r="517" spans="12:12" x14ac:dyDescent="0.2">
      <c r="L517" s="15"/>
    </row>
    <row r="518" spans="12:12" x14ac:dyDescent="0.2">
      <c r="L518" s="15"/>
    </row>
    <row r="519" spans="12:12" x14ac:dyDescent="0.2">
      <c r="L519" s="15"/>
    </row>
    <row r="520" spans="12:12" x14ac:dyDescent="0.2">
      <c r="L520" s="15"/>
    </row>
    <row r="521" spans="12:12" x14ac:dyDescent="0.2">
      <c r="L521" s="15"/>
    </row>
    <row r="522" spans="12:12" x14ac:dyDescent="0.2">
      <c r="L522" s="15"/>
    </row>
    <row r="523" spans="12:12" x14ac:dyDescent="0.2">
      <c r="L523" s="15"/>
    </row>
    <row r="524" spans="12:12" x14ac:dyDescent="0.2">
      <c r="L524" s="15"/>
    </row>
    <row r="525" spans="12:12" x14ac:dyDescent="0.2">
      <c r="L525" s="15"/>
    </row>
    <row r="526" spans="12:12" x14ac:dyDescent="0.2">
      <c r="L526" s="15"/>
    </row>
    <row r="527" spans="12:12" x14ac:dyDescent="0.2">
      <c r="L527" s="15"/>
    </row>
    <row r="528" spans="12:12" x14ac:dyDescent="0.2">
      <c r="L528" s="15"/>
    </row>
    <row r="529" spans="12:12" x14ac:dyDescent="0.2">
      <c r="L529" s="15"/>
    </row>
    <row r="530" spans="12:12" x14ac:dyDescent="0.2">
      <c r="L530" s="15"/>
    </row>
    <row r="531" spans="12:12" x14ac:dyDescent="0.2">
      <c r="L531" s="15"/>
    </row>
    <row r="532" spans="12:12" x14ac:dyDescent="0.2">
      <c r="L532" s="15"/>
    </row>
    <row r="533" spans="12:12" x14ac:dyDescent="0.2">
      <c r="L533" s="15"/>
    </row>
    <row r="534" spans="12:12" x14ac:dyDescent="0.2">
      <c r="L534" s="15"/>
    </row>
    <row r="535" spans="12:12" x14ac:dyDescent="0.2">
      <c r="L535" s="15"/>
    </row>
    <row r="536" spans="12:12" x14ac:dyDescent="0.2">
      <c r="L536" s="15"/>
    </row>
    <row r="537" spans="12:12" x14ac:dyDescent="0.2">
      <c r="L537" s="15"/>
    </row>
    <row r="538" spans="12:12" x14ac:dyDescent="0.2">
      <c r="L538" s="15"/>
    </row>
    <row r="539" spans="12:12" x14ac:dyDescent="0.2">
      <c r="L539" s="15"/>
    </row>
    <row r="540" spans="12:12" x14ac:dyDescent="0.2">
      <c r="L540" s="15"/>
    </row>
    <row r="541" spans="12:12" x14ac:dyDescent="0.2">
      <c r="L541" s="15"/>
    </row>
    <row r="542" spans="12:12" x14ac:dyDescent="0.2">
      <c r="L542" s="15"/>
    </row>
    <row r="543" spans="12:12" x14ac:dyDescent="0.2">
      <c r="L543" s="15"/>
    </row>
    <row r="544" spans="12:12" x14ac:dyDescent="0.2">
      <c r="L544" s="15"/>
    </row>
    <row r="545" spans="12:12" x14ac:dyDescent="0.2">
      <c r="L545" s="15"/>
    </row>
    <row r="546" spans="12:12" x14ac:dyDescent="0.2">
      <c r="L546" s="15"/>
    </row>
    <row r="547" spans="12:12" x14ac:dyDescent="0.2">
      <c r="L547" s="15"/>
    </row>
    <row r="548" spans="12:12" x14ac:dyDescent="0.2">
      <c r="L548" s="15"/>
    </row>
    <row r="549" spans="12:12" x14ac:dyDescent="0.2">
      <c r="L549" s="15"/>
    </row>
    <row r="550" spans="12:12" x14ac:dyDescent="0.2">
      <c r="L550" s="15"/>
    </row>
    <row r="551" spans="12:12" x14ac:dyDescent="0.2">
      <c r="L551" s="15"/>
    </row>
    <row r="552" spans="12:12" x14ac:dyDescent="0.2">
      <c r="L552" s="15"/>
    </row>
    <row r="553" spans="12:12" x14ac:dyDescent="0.2">
      <c r="L553" s="15"/>
    </row>
    <row r="554" spans="12:12" x14ac:dyDescent="0.2">
      <c r="L554" s="15"/>
    </row>
    <row r="555" spans="12:12" x14ac:dyDescent="0.2">
      <c r="L555" s="15"/>
    </row>
    <row r="556" spans="12:12" x14ac:dyDescent="0.2">
      <c r="L556" s="15"/>
    </row>
    <row r="557" spans="12:12" x14ac:dyDescent="0.2">
      <c r="L557" s="15"/>
    </row>
    <row r="558" spans="12:12" x14ac:dyDescent="0.2">
      <c r="L558" s="15"/>
    </row>
    <row r="559" spans="12:12" x14ac:dyDescent="0.2">
      <c r="L559" s="15"/>
    </row>
    <row r="560" spans="12:12" x14ac:dyDescent="0.2">
      <c r="L560" s="15"/>
    </row>
    <row r="561" spans="12:12" x14ac:dyDescent="0.2">
      <c r="L561" s="15"/>
    </row>
    <row r="562" spans="12:12" x14ac:dyDescent="0.2">
      <c r="L562" s="15"/>
    </row>
    <row r="563" spans="12:12" x14ac:dyDescent="0.2">
      <c r="L563" s="15"/>
    </row>
    <row r="564" spans="12:12" x14ac:dyDescent="0.2">
      <c r="L564" s="15"/>
    </row>
    <row r="565" spans="12:12" x14ac:dyDescent="0.2">
      <c r="L565" s="15"/>
    </row>
    <row r="566" spans="12:12" x14ac:dyDescent="0.2">
      <c r="L566" s="15"/>
    </row>
    <row r="567" spans="12:12" x14ac:dyDescent="0.2">
      <c r="L567" s="15"/>
    </row>
    <row r="568" spans="12:12" x14ac:dyDescent="0.2">
      <c r="L568" s="15"/>
    </row>
    <row r="569" spans="12:12" x14ac:dyDescent="0.2">
      <c r="L569" s="15"/>
    </row>
    <row r="570" spans="12:12" x14ac:dyDescent="0.2">
      <c r="L570" s="15"/>
    </row>
    <row r="571" spans="12:12" x14ac:dyDescent="0.2">
      <c r="L571" s="15"/>
    </row>
    <row r="572" spans="12:12" x14ac:dyDescent="0.2">
      <c r="L572" s="15"/>
    </row>
    <row r="573" spans="12:12" x14ac:dyDescent="0.2">
      <c r="L573" s="15"/>
    </row>
    <row r="574" spans="12:12" x14ac:dyDescent="0.2">
      <c r="L574" s="15"/>
    </row>
    <row r="575" spans="12:12" x14ac:dyDescent="0.2">
      <c r="L575" s="15"/>
    </row>
    <row r="576" spans="12:12" x14ac:dyDescent="0.2">
      <c r="L576" s="15"/>
    </row>
    <row r="577" spans="12:12" x14ac:dyDescent="0.2">
      <c r="L577" s="15"/>
    </row>
    <row r="578" spans="12:12" x14ac:dyDescent="0.2">
      <c r="L578" s="15"/>
    </row>
    <row r="579" spans="12:12" x14ac:dyDescent="0.2">
      <c r="L579" s="15"/>
    </row>
    <row r="580" spans="12:12" x14ac:dyDescent="0.2">
      <c r="L580" s="15"/>
    </row>
    <row r="581" spans="12:12" x14ac:dyDescent="0.2">
      <c r="L581" s="15"/>
    </row>
    <row r="582" spans="12:12" x14ac:dyDescent="0.2">
      <c r="L582" s="15"/>
    </row>
    <row r="583" spans="12:12" x14ac:dyDescent="0.2">
      <c r="L583" s="15"/>
    </row>
    <row r="584" spans="12:12" x14ac:dyDescent="0.2">
      <c r="L584" s="15"/>
    </row>
    <row r="585" spans="12:12" x14ac:dyDescent="0.2">
      <c r="L585" s="15"/>
    </row>
    <row r="586" spans="12:12" x14ac:dyDescent="0.2">
      <c r="L586" s="15"/>
    </row>
    <row r="587" spans="12:12" x14ac:dyDescent="0.2">
      <c r="L587" s="15"/>
    </row>
    <row r="588" spans="12:12" x14ac:dyDescent="0.2">
      <c r="L588" s="15"/>
    </row>
    <row r="589" spans="12:12" x14ac:dyDescent="0.2">
      <c r="L589" s="15"/>
    </row>
    <row r="590" spans="12:12" x14ac:dyDescent="0.2">
      <c r="L590" s="15"/>
    </row>
    <row r="591" spans="12:12" x14ac:dyDescent="0.2">
      <c r="L591" s="15"/>
    </row>
    <row r="592" spans="12:12" x14ac:dyDescent="0.2">
      <c r="L592" s="15"/>
    </row>
    <row r="593" spans="12:12" x14ac:dyDescent="0.2">
      <c r="L593" s="15"/>
    </row>
    <row r="594" spans="12:12" x14ac:dyDescent="0.2">
      <c r="L594" s="15"/>
    </row>
    <row r="595" spans="12:12" x14ac:dyDescent="0.2">
      <c r="L595" s="15"/>
    </row>
    <row r="596" spans="12:12" x14ac:dyDescent="0.2">
      <c r="L596" s="15"/>
    </row>
    <row r="597" spans="12:12" x14ac:dyDescent="0.2">
      <c r="L597" s="15"/>
    </row>
    <row r="598" spans="12:12" x14ac:dyDescent="0.2">
      <c r="L598" s="15"/>
    </row>
    <row r="599" spans="12:12" x14ac:dyDescent="0.2">
      <c r="L599" s="15"/>
    </row>
    <row r="600" spans="12:12" x14ac:dyDescent="0.2">
      <c r="L600" s="15"/>
    </row>
    <row r="601" spans="12:12" x14ac:dyDescent="0.2">
      <c r="L601" s="15"/>
    </row>
    <row r="602" spans="12:12" x14ac:dyDescent="0.2">
      <c r="L602" s="15"/>
    </row>
    <row r="603" spans="12:12" x14ac:dyDescent="0.2">
      <c r="L603" s="15"/>
    </row>
    <row r="604" spans="12:12" x14ac:dyDescent="0.2">
      <c r="L604" s="15"/>
    </row>
    <row r="605" spans="12:12" x14ac:dyDescent="0.2">
      <c r="L605" s="15"/>
    </row>
    <row r="606" spans="12:12" x14ac:dyDescent="0.2">
      <c r="L606" s="15"/>
    </row>
    <row r="607" spans="12:12" x14ac:dyDescent="0.2">
      <c r="L607" s="15"/>
    </row>
    <row r="608" spans="12:12" x14ac:dyDescent="0.2">
      <c r="L608" s="15"/>
    </row>
    <row r="609" spans="12:12" x14ac:dyDescent="0.2">
      <c r="L609" s="15"/>
    </row>
    <row r="610" spans="12:12" x14ac:dyDescent="0.2">
      <c r="L610" s="15"/>
    </row>
    <row r="611" spans="12:12" x14ac:dyDescent="0.2">
      <c r="L611" s="15"/>
    </row>
    <row r="612" spans="12:12" x14ac:dyDescent="0.2">
      <c r="L612" s="15"/>
    </row>
    <row r="613" spans="12:12" x14ac:dyDescent="0.2">
      <c r="L613" s="15"/>
    </row>
    <row r="614" spans="12:12" x14ac:dyDescent="0.2">
      <c r="L614" s="15"/>
    </row>
    <row r="615" spans="12:12" x14ac:dyDescent="0.2">
      <c r="L615" s="15"/>
    </row>
    <row r="616" spans="12:12" x14ac:dyDescent="0.2">
      <c r="L616" s="15"/>
    </row>
    <row r="617" spans="12:12" x14ac:dyDescent="0.2">
      <c r="L617" s="15"/>
    </row>
    <row r="618" spans="12:12" x14ac:dyDescent="0.2">
      <c r="L618" s="15"/>
    </row>
    <row r="619" spans="12:12" x14ac:dyDescent="0.2">
      <c r="L619" s="15"/>
    </row>
    <row r="620" spans="12:12" x14ac:dyDescent="0.2">
      <c r="L620" s="15"/>
    </row>
    <row r="621" spans="12:12" x14ac:dyDescent="0.2">
      <c r="L621" s="15"/>
    </row>
    <row r="622" spans="12:12" x14ac:dyDescent="0.2">
      <c r="L622" s="15"/>
    </row>
    <row r="623" spans="12:12" x14ac:dyDescent="0.2">
      <c r="L623" s="15"/>
    </row>
    <row r="624" spans="12:12" x14ac:dyDescent="0.2">
      <c r="L624" s="15"/>
    </row>
    <row r="625" spans="12:12" x14ac:dyDescent="0.2">
      <c r="L625" s="15"/>
    </row>
    <row r="626" spans="12:12" x14ac:dyDescent="0.2">
      <c r="L626" s="15"/>
    </row>
    <row r="627" spans="12:12" x14ac:dyDescent="0.2">
      <c r="L627" s="15"/>
    </row>
    <row r="628" spans="12:12" x14ac:dyDescent="0.2">
      <c r="L628" s="15"/>
    </row>
    <row r="629" spans="12:12" x14ac:dyDescent="0.2">
      <c r="L629" s="15"/>
    </row>
    <row r="630" spans="12:12" x14ac:dyDescent="0.2">
      <c r="L630" s="15"/>
    </row>
    <row r="631" spans="12:12" x14ac:dyDescent="0.2">
      <c r="L631" s="15"/>
    </row>
    <row r="632" spans="12:12" x14ac:dyDescent="0.2">
      <c r="L632" s="15"/>
    </row>
    <row r="633" spans="12:12" x14ac:dyDescent="0.2">
      <c r="L633" s="15"/>
    </row>
    <row r="634" spans="12:12" x14ac:dyDescent="0.2">
      <c r="L634" s="15"/>
    </row>
    <row r="635" spans="12:12" x14ac:dyDescent="0.2">
      <c r="L635" s="15"/>
    </row>
    <row r="636" spans="12:12" x14ac:dyDescent="0.2">
      <c r="L636" s="15"/>
    </row>
    <row r="637" spans="12:12" x14ac:dyDescent="0.2">
      <c r="L637" s="15"/>
    </row>
    <row r="638" spans="12:12" x14ac:dyDescent="0.2">
      <c r="L638" s="15"/>
    </row>
    <row r="639" spans="12:12" x14ac:dyDescent="0.2">
      <c r="L639" s="15"/>
    </row>
    <row r="640" spans="12:12" x14ac:dyDescent="0.2">
      <c r="L640" s="15"/>
    </row>
    <row r="641" spans="12:12" x14ac:dyDescent="0.2">
      <c r="L641" s="15"/>
    </row>
    <row r="642" spans="12:12" x14ac:dyDescent="0.2">
      <c r="L642" s="15"/>
    </row>
    <row r="643" spans="12:12" x14ac:dyDescent="0.2">
      <c r="L643" s="15"/>
    </row>
    <row r="644" spans="12:12" x14ac:dyDescent="0.2">
      <c r="L644" s="15"/>
    </row>
    <row r="645" spans="12:12" x14ac:dyDescent="0.2">
      <c r="L645" s="15"/>
    </row>
    <row r="646" spans="12:12" x14ac:dyDescent="0.2">
      <c r="L646" s="15"/>
    </row>
    <row r="647" spans="12:12" x14ac:dyDescent="0.2">
      <c r="L647" s="15"/>
    </row>
    <row r="648" spans="12:12" x14ac:dyDescent="0.2">
      <c r="L648" s="15"/>
    </row>
    <row r="649" spans="12:12" x14ac:dyDescent="0.2">
      <c r="L649" s="15"/>
    </row>
    <row r="650" spans="12:12" x14ac:dyDescent="0.2">
      <c r="L650" s="15"/>
    </row>
    <row r="651" spans="12:12" x14ac:dyDescent="0.2">
      <c r="L651" s="15"/>
    </row>
    <row r="652" spans="12:12" x14ac:dyDescent="0.2">
      <c r="L652" s="15"/>
    </row>
    <row r="653" spans="12:12" x14ac:dyDescent="0.2">
      <c r="L653" s="15"/>
    </row>
    <row r="654" spans="12:12" x14ac:dyDescent="0.2">
      <c r="L654" s="15"/>
    </row>
    <row r="655" spans="12:12" x14ac:dyDescent="0.2">
      <c r="L655" s="15"/>
    </row>
    <row r="656" spans="12:12" x14ac:dyDescent="0.2">
      <c r="L656" s="15"/>
    </row>
    <row r="657" spans="12:12" x14ac:dyDescent="0.2">
      <c r="L657" s="15"/>
    </row>
    <row r="658" spans="12:12" x14ac:dyDescent="0.2">
      <c r="L658" s="15"/>
    </row>
    <row r="659" spans="12:12" x14ac:dyDescent="0.2">
      <c r="L659" s="15"/>
    </row>
    <row r="660" spans="12:12" x14ac:dyDescent="0.2">
      <c r="L660" s="15"/>
    </row>
    <row r="661" spans="12:12" x14ac:dyDescent="0.2">
      <c r="L661" s="15"/>
    </row>
    <row r="662" spans="12:12" x14ac:dyDescent="0.2">
      <c r="L662" s="15"/>
    </row>
    <row r="663" spans="12:12" x14ac:dyDescent="0.2">
      <c r="L663" s="15"/>
    </row>
    <row r="664" spans="12:12" x14ac:dyDescent="0.2">
      <c r="L664" s="15"/>
    </row>
    <row r="665" spans="12:12" x14ac:dyDescent="0.2">
      <c r="L665" s="15"/>
    </row>
    <row r="666" spans="12:12" x14ac:dyDescent="0.2">
      <c r="L666" s="15"/>
    </row>
    <row r="667" spans="12:12" x14ac:dyDescent="0.2">
      <c r="L667" s="15"/>
    </row>
    <row r="668" spans="12:12" x14ac:dyDescent="0.2">
      <c r="L668" s="15"/>
    </row>
    <row r="669" spans="12:12" x14ac:dyDescent="0.2">
      <c r="L669" s="15"/>
    </row>
    <row r="670" spans="12:12" x14ac:dyDescent="0.2">
      <c r="L670" s="15"/>
    </row>
    <row r="671" spans="12:12" x14ac:dyDescent="0.2">
      <c r="L671" s="15"/>
    </row>
    <row r="672" spans="12:12" x14ac:dyDescent="0.2">
      <c r="L672" s="15"/>
    </row>
    <row r="673" spans="12:12" x14ac:dyDescent="0.2">
      <c r="L673" s="15"/>
    </row>
    <row r="674" spans="12:12" x14ac:dyDescent="0.2">
      <c r="L674" s="15"/>
    </row>
    <row r="675" spans="12:12" x14ac:dyDescent="0.2">
      <c r="L675" s="15"/>
    </row>
    <row r="676" spans="12:12" x14ac:dyDescent="0.2">
      <c r="L676" s="15"/>
    </row>
    <row r="677" spans="12:12" x14ac:dyDescent="0.2">
      <c r="L677" s="15"/>
    </row>
    <row r="678" spans="12:12" x14ac:dyDescent="0.2">
      <c r="L678" s="15"/>
    </row>
    <row r="679" spans="12:12" x14ac:dyDescent="0.2">
      <c r="L679" s="15"/>
    </row>
    <row r="680" spans="12:12" x14ac:dyDescent="0.2">
      <c r="L680" s="15"/>
    </row>
    <row r="681" spans="12:12" x14ac:dyDescent="0.2">
      <c r="L681" s="15"/>
    </row>
    <row r="682" spans="12:12" x14ac:dyDescent="0.2">
      <c r="L682" s="15"/>
    </row>
    <row r="683" spans="12:12" x14ac:dyDescent="0.2">
      <c r="L683" s="15"/>
    </row>
    <row r="684" spans="12:12" x14ac:dyDescent="0.2">
      <c r="L684" s="15"/>
    </row>
    <row r="685" spans="12:12" x14ac:dyDescent="0.2">
      <c r="L685" s="15"/>
    </row>
    <row r="686" spans="12:12" x14ac:dyDescent="0.2">
      <c r="L686" s="15"/>
    </row>
    <row r="687" spans="12:12" x14ac:dyDescent="0.2">
      <c r="L687" s="15"/>
    </row>
    <row r="688" spans="12:12" x14ac:dyDescent="0.2">
      <c r="L688" s="15"/>
    </row>
    <row r="689" spans="12:12" x14ac:dyDescent="0.2">
      <c r="L689" s="15"/>
    </row>
    <row r="690" spans="12:12" x14ac:dyDescent="0.2">
      <c r="L690" s="15"/>
    </row>
    <row r="691" spans="12:12" x14ac:dyDescent="0.2">
      <c r="L691" s="15"/>
    </row>
    <row r="692" spans="12:12" x14ac:dyDescent="0.2">
      <c r="L692" s="15"/>
    </row>
    <row r="693" spans="12:12" x14ac:dyDescent="0.2">
      <c r="L693" s="15"/>
    </row>
    <row r="694" spans="12:12" x14ac:dyDescent="0.2">
      <c r="L694" s="15"/>
    </row>
    <row r="695" spans="12:12" x14ac:dyDescent="0.2">
      <c r="L695" s="15"/>
    </row>
    <row r="696" spans="12:12" x14ac:dyDescent="0.2">
      <c r="L696" s="15"/>
    </row>
    <row r="697" spans="12:12" x14ac:dyDescent="0.2">
      <c r="L697" s="15"/>
    </row>
    <row r="698" spans="12:12" x14ac:dyDescent="0.2">
      <c r="L698" s="15"/>
    </row>
    <row r="699" spans="12:12" x14ac:dyDescent="0.2">
      <c r="L699" s="15"/>
    </row>
    <row r="700" spans="12:12" x14ac:dyDescent="0.2">
      <c r="L700" s="15"/>
    </row>
    <row r="701" spans="12:12" x14ac:dyDescent="0.2">
      <c r="L701" s="15"/>
    </row>
    <row r="702" spans="12:12" x14ac:dyDescent="0.2">
      <c r="L702" s="15"/>
    </row>
    <row r="703" spans="12:12" x14ac:dyDescent="0.2">
      <c r="L703" s="15"/>
    </row>
    <row r="704" spans="12:12" x14ac:dyDescent="0.2">
      <c r="L704" s="15"/>
    </row>
    <row r="705" spans="12:12" x14ac:dyDescent="0.2">
      <c r="L705" s="15"/>
    </row>
    <row r="706" spans="12:12" x14ac:dyDescent="0.2">
      <c r="L706" s="15"/>
    </row>
    <row r="707" spans="12:12" x14ac:dyDescent="0.2">
      <c r="L707" s="15"/>
    </row>
    <row r="708" spans="12:12" x14ac:dyDescent="0.2">
      <c r="L708" s="15"/>
    </row>
    <row r="709" spans="12:12" x14ac:dyDescent="0.2">
      <c r="L709" s="15"/>
    </row>
    <row r="710" spans="12:12" x14ac:dyDescent="0.2">
      <c r="L710" s="15"/>
    </row>
    <row r="711" spans="12:12" x14ac:dyDescent="0.2">
      <c r="L711" s="15"/>
    </row>
    <row r="712" spans="12:12" x14ac:dyDescent="0.2">
      <c r="L712" s="15"/>
    </row>
    <row r="713" spans="12:12" x14ac:dyDescent="0.2">
      <c r="L713" s="15"/>
    </row>
    <row r="714" spans="12:12" x14ac:dyDescent="0.2">
      <c r="L714" s="15"/>
    </row>
    <row r="715" spans="12:12" x14ac:dyDescent="0.2">
      <c r="L715" s="15"/>
    </row>
    <row r="716" spans="12:12" x14ac:dyDescent="0.2">
      <c r="L716" s="15"/>
    </row>
    <row r="717" spans="12:12" x14ac:dyDescent="0.2">
      <c r="L717" s="15"/>
    </row>
    <row r="718" spans="12:12" x14ac:dyDescent="0.2">
      <c r="L718" s="15"/>
    </row>
    <row r="719" spans="12:12" x14ac:dyDescent="0.2">
      <c r="L719" s="15"/>
    </row>
    <row r="720" spans="12:12" x14ac:dyDescent="0.2">
      <c r="L720" s="15"/>
    </row>
    <row r="721" spans="12:12" x14ac:dyDescent="0.2">
      <c r="L721" s="15"/>
    </row>
    <row r="722" spans="12:12" x14ac:dyDescent="0.2">
      <c r="L722" s="15"/>
    </row>
    <row r="723" spans="12:12" x14ac:dyDescent="0.2">
      <c r="L723" s="15"/>
    </row>
    <row r="724" spans="12:12" x14ac:dyDescent="0.2">
      <c r="L724" s="15"/>
    </row>
    <row r="725" spans="12:12" x14ac:dyDescent="0.2">
      <c r="L725" s="15"/>
    </row>
    <row r="726" spans="12:12" x14ac:dyDescent="0.2">
      <c r="L726" s="15"/>
    </row>
    <row r="727" spans="12:12" x14ac:dyDescent="0.2">
      <c r="L727" s="15"/>
    </row>
    <row r="728" spans="12:12" x14ac:dyDescent="0.2">
      <c r="L728" s="15"/>
    </row>
    <row r="729" spans="12:12" x14ac:dyDescent="0.2">
      <c r="L729" s="15"/>
    </row>
    <row r="730" spans="12:12" x14ac:dyDescent="0.2">
      <c r="L730" s="15"/>
    </row>
    <row r="731" spans="12:12" x14ac:dyDescent="0.2">
      <c r="L731" s="15"/>
    </row>
    <row r="732" spans="12:12" x14ac:dyDescent="0.2">
      <c r="L732" s="15"/>
    </row>
    <row r="733" spans="12:12" x14ac:dyDescent="0.2">
      <c r="L733" s="15"/>
    </row>
    <row r="734" spans="12:12" x14ac:dyDescent="0.2">
      <c r="L734" s="15"/>
    </row>
    <row r="735" spans="12:12" x14ac:dyDescent="0.2">
      <c r="L735" s="15"/>
    </row>
    <row r="736" spans="12:12" x14ac:dyDescent="0.2">
      <c r="L736" s="15"/>
    </row>
    <row r="737" spans="12:12" x14ac:dyDescent="0.2">
      <c r="L737" s="15"/>
    </row>
    <row r="738" spans="12:12" x14ac:dyDescent="0.2">
      <c r="L738" s="15"/>
    </row>
    <row r="739" spans="12:12" x14ac:dyDescent="0.2">
      <c r="L739" s="15"/>
    </row>
    <row r="740" spans="12:12" x14ac:dyDescent="0.2">
      <c r="L740" s="15"/>
    </row>
    <row r="741" spans="12:12" x14ac:dyDescent="0.2">
      <c r="L741" s="15"/>
    </row>
    <row r="742" spans="12:12" x14ac:dyDescent="0.2">
      <c r="L742" s="15"/>
    </row>
    <row r="743" spans="12:12" x14ac:dyDescent="0.2">
      <c r="L743" s="15"/>
    </row>
    <row r="744" spans="12:12" x14ac:dyDescent="0.2">
      <c r="L744" s="15"/>
    </row>
    <row r="745" spans="12:12" x14ac:dyDescent="0.2">
      <c r="L745" s="15"/>
    </row>
    <row r="746" spans="12:12" x14ac:dyDescent="0.2">
      <c r="L746" s="15"/>
    </row>
    <row r="747" spans="12:12" x14ac:dyDescent="0.2">
      <c r="L747" s="15"/>
    </row>
    <row r="748" spans="12:12" x14ac:dyDescent="0.2">
      <c r="L748" s="15"/>
    </row>
    <row r="749" spans="12:12" x14ac:dyDescent="0.2">
      <c r="L749" s="15"/>
    </row>
    <row r="750" spans="12:12" x14ac:dyDescent="0.2">
      <c r="L750" s="15"/>
    </row>
    <row r="751" spans="12:12" x14ac:dyDescent="0.2">
      <c r="L751" s="15"/>
    </row>
    <row r="752" spans="12:12" x14ac:dyDescent="0.2">
      <c r="L752" s="15"/>
    </row>
    <row r="753" spans="12:12" x14ac:dyDescent="0.2">
      <c r="L753" s="15"/>
    </row>
    <row r="754" spans="12:12" x14ac:dyDescent="0.2">
      <c r="L754" s="15"/>
    </row>
    <row r="755" spans="12:12" x14ac:dyDescent="0.2">
      <c r="L755" s="15"/>
    </row>
    <row r="756" spans="12:12" x14ac:dyDescent="0.2">
      <c r="L756" s="15"/>
    </row>
    <row r="757" spans="12:12" x14ac:dyDescent="0.2">
      <c r="L757" s="15"/>
    </row>
    <row r="758" spans="12:12" x14ac:dyDescent="0.2">
      <c r="L758" s="15"/>
    </row>
    <row r="759" spans="12:12" x14ac:dyDescent="0.2">
      <c r="L759" s="15"/>
    </row>
    <row r="760" spans="12:12" x14ac:dyDescent="0.2">
      <c r="L760" s="15"/>
    </row>
    <row r="761" spans="12:12" x14ac:dyDescent="0.2">
      <c r="L761" s="15"/>
    </row>
    <row r="762" spans="12:12" x14ac:dyDescent="0.2">
      <c r="L762" s="15"/>
    </row>
    <row r="763" spans="12:12" x14ac:dyDescent="0.2">
      <c r="L763" s="15"/>
    </row>
    <row r="764" spans="12:12" x14ac:dyDescent="0.2">
      <c r="L764" s="15"/>
    </row>
    <row r="765" spans="12:12" x14ac:dyDescent="0.2">
      <c r="L765" s="15"/>
    </row>
    <row r="766" spans="12:12" x14ac:dyDescent="0.2">
      <c r="L766" s="15"/>
    </row>
    <row r="767" spans="12:12" x14ac:dyDescent="0.2">
      <c r="L767" s="15"/>
    </row>
    <row r="768" spans="12:12" x14ac:dyDescent="0.2">
      <c r="L768" s="15"/>
    </row>
    <row r="769" spans="12:12" x14ac:dyDescent="0.2">
      <c r="L769" s="15"/>
    </row>
    <row r="770" spans="12:12" x14ac:dyDescent="0.2">
      <c r="L770" s="15"/>
    </row>
    <row r="771" spans="12:12" x14ac:dyDescent="0.2">
      <c r="L771" s="15"/>
    </row>
    <row r="772" spans="12:12" x14ac:dyDescent="0.2">
      <c r="L772" s="15"/>
    </row>
    <row r="773" spans="12:12" x14ac:dyDescent="0.2">
      <c r="L773" s="15"/>
    </row>
    <row r="774" spans="12:12" x14ac:dyDescent="0.2">
      <c r="L774" s="15"/>
    </row>
    <row r="775" spans="12:12" x14ac:dyDescent="0.2">
      <c r="L775" s="15"/>
    </row>
    <row r="776" spans="12:12" x14ac:dyDescent="0.2">
      <c r="L776" s="15"/>
    </row>
    <row r="777" spans="12:12" x14ac:dyDescent="0.2">
      <c r="L777" s="15"/>
    </row>
    <row r="778" spans="12:12" x14ac:dyDescent="0.2">
      <c r="L778" s="15"/>
    </row>
    <row r="779" spans="12:12" x14ac:dyDescent="0.2">
      <c r="L779" s="15"/>
    </row>
    <row r="780" spans="12:12" x14ac:dyDescent="0.2">
      <c r="L780" s="15"/>
    </row>
    <row r="781" spans="12:12" x14ac:dyDescent="0.2">
      <c r="L781" s="15"/>
    </row>
    <row r="782" spans="12:12" x14ac:dyDescent="0.2">
      <c r="L782" s="15"/>
    </row>
    <row r="783" spans="12:12" x14ac:dyDescent="0.2">
      <c r="L783" s="15"/>
    </row>
    <row r="784" spans="12:12" x14ac:dyDescent="0.2">
      <c r="L784" s="15"/>
    </row>
    <row r="785" spans="12:12" x14ac:dyDescent="0.2">
      <c r="L785" s="15"/>
    </row>
    <row r="786" spans="12:12" x14ac:dyDescent="0.2">
      <c r="L786" s="15"/>
    </row>
    <row r="787" spans="12:12" x14ac:dyDescent="0.2">
      <c r="L787" s="15"/>
    </row>
    <row r="788" spans="12:12" x14ac:dyDescent="0.2">
      <c r="L788" s="15"/>
    </row>
    <row r="789" spans="12:12" x14ac:dyDescent="0.2">
      <c r="L789" s="15"/>
    </row>
    <row r="790" spans="12:12" x14ac:dyDescent="0.2">
      <c r="L790" s="15"/>
    </row>
    <row r="791" spans="12:12" x14ac:dyDescent="0.2">
      <c r="L791" s="15"/>
    </row>
    <row r="792" spans="12:12" x14ac:dyDescent="0.2">
      <c r="L792" s="15"/>
    </row>
    <row r="793" spans="12:12" x14ac:dyDescent="0.2">
      <c r="L793" s="15"/>
    </row>
    <row r="794" spans="12:12" x14ac:dyDescent="0.2">
      <c r="L794" s="15"/>
    </row>
    <row r="795" spans="12:12" x14ac:dyDescent="0.2">
      <c r="L795" s="15"/>
    </row>
    <row r="796" spans="12:12" x14ac:dyDescent="0.2">
      <c r="L796" s="15"/>
    </row>
    <row r="797" spans="12:12" x14ac:dyDescent="0.2">
      <c r="L797" s="15"/>
    </row>
    <row r="798" spans="12:12" x14ac:dyDescent="0.2">
      <c r="L798" s="15"/>
    </row>
    <row r="799" spans="12:12" x14ac:dyDescent="0.2">
      <c r="L799" s="15"/>
    </row>
    <row r="800" spans="12:12" x14ac:dyDescent="0.2">
      <c r="L800" s="15"/>
    </row>
    <row r="801" spans="12:12" x14ac:dyDescent="0.2">
      <c r="L801" s="15"/>
    </row>
    <row r="802" spans="12:12" x14ac:dyDescent="0.2">
      <c r="L802" s="15"/>
    </row>
    <row r="803" spans="12:12" x14ac:dyDescent="0.2">
      <c r="L803" s="15"/>
    </row>
    <row r="804" spans="12:12" x14ac:dyDescent="0.2">
      <c r="L804" s="15"/>
    </row>
    <row r="805" spans="12:12" x14ac:dyDescent="0.2">
      <c r="L805" s="15"/>
    </row>
    <row r="806" spans="12:12" x14ac:dyDescent="0.2">
      <c r="L806" s="15"/>
    </row>
    <row r="807" spans="12:12" x14ac:dyDescent="0.2">
      <c r="L807" s="15"/>
    </row>
    <row r="808" spans="12:12" x14ac:dyDescent="0.2">
      <c r="L808" s="15"/>
    </row>
    <row r="809" spans="12:12" x14ac:dyDescent="0.2">
      <c r="L809" s="15"/>
    </row>
    <row r="810" spans="12:12" x14ac:dyDescent="0.2">
      <c r="L810" s="15"/>
    </row>
    <row r="811" spans="12:12" x14ac:dyDescent="0.2">
      <c r="L811" s="15"/>
    </row>
    <row r="812" spans="12:12" x14ac:dyDescent="0.2">
      <c r="L81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phoneticPr fontId="4" type="noConversion"/>
  <dataValidations count="7">
    <dataValidation type="list" allowBlank="1" showInputMessage="1" showErrorMessage="1" sqref="B255:B829">
      <formula1>Institute</formula1>
    </dataValidation>
    <dataValidation type="list" allowBlank="1" showInputMessage="1" showErrorMessage="1" sqref="E233:E579">
      <formula1 xml:space="preserve"> type</formula1>
    </dataValidation>
    <dataValidation type="list" allowBlank="1" showInputMessage="1" showErrorMessage="1" sqref="D241:D543">
      <formula1 xml:space="preserve"> cost</formula1>
    </dataValidation>
    <dataValidation type="list" allowBlank="1" showInputMessage="1" showErrorMessage="1" sqref="H8:H157">
      <formula1>SysX</formula1>
    </dataValidation>
    <dataValidation type="custom" allowBlank="1" showInputMessage="1" showErrorMessage="1" sqref="D8:D189">
      <formula1>"SystemsX.ch"</formula1>
    </dataValidation>
    <dataValidation type="decimal" allowBlank="1" showInputMessage="1" showErrorMessage="1" sqref="K8:K189">
      <formula1>0.5</formula1>
      <formula2>100</formula2>
    </dataValidation>
    <dataValidation showInputMessage="1" showErrorMessage="1" sqref="E8:E18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Tables!$A$12:$A$31</xm:f>
          </x14:formula1>
          <xm:sqref>B8:B189</xm:sqref>
        </x14:dataValidation>
        <x14:dataValidation type="list" allowBlank="1" showInputMessage="1" showErrorMessage="1">
          <x14:formula1>
            <xm:f>Tables!$A$35:$A$42</xm:f>
          </x14:formula1>
          <xm:sqref>H158:H189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48"/>
    <pageSetUpPr fitToPage="1"/>
  </sheetPr>
  <dimension ref="A1:J65"/>
  <sheetViews>
    <sheetView showGridLines="0" zoomScale="90" zoomScaleNormal="90" workbookViewId="0">
      <selection activeCell="I16" sqref="I16"/>
    </sheetView>
  </sheetViews>
  <sheetFormatPr baseColWidth="10" defaultColWidth="11.42578125" defaultRowHeight="12.75" x14ac:dyDescent="0.2"/>
  <cols>
    <col min="1" max="1" width="12" customWidth="1"/>
    <col min="3" max="3" width="12.42578125" customWidth="1"/>
    <col min="4" max="4" width="16.7109375" customWidth="1"/>
    <col min="5" max="5" width="17.140625" customWidth="1"/>
    <col min="6" max="6" width="21.5703125" customWidth="1"/>
    <col min="7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0" x14ac:dyDescent="0.2">
      <c r="A1" s="53"/>
      <c r="B1" s="53"/>
      <c r="C1" s="53"/>
      <c r="D1" s="53"/>
      <c r="E1" s="53"/>
      <c r="F1" s="53"/>
      <c r="G1" s="53"/>
      <c r="H1" s="53"/>
      <c r="I1" s="57"/>
    </row>
    <row r="2" spans="1:10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0" x14ac:dyDescent="0.2">
      <c r="A3" s="250" t="s">
        <v>2</v>
      </c>
      <c r="B3" s="251"/>
      <c r="C3" s="251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0" ht="24" customHeight="1" x14ac:dyDescent="0.2">
      <c r="A4" s="252" t="s">
        <v>79</v>
      </c>
      <c r="B4" s="251"/>
      <c r="C4" s="251"/>
      <c r="D4" s="251"/>
      <c r="E4" s="251"/>
      <c r="F4" s="251"/>
      <c r="G4" s="251"/>
      <c r="H4" s="105"/>
      <c r="I4" s="57"/>
    </row>
    <row r="5" spans="1:10" ht="24" customHeight="1" x14ac:dyDescent="0.2">
      <c r="A5" s="106"/>
      <c r="B5" s="105"/>
      <c r="C5" s="105"/>
      <c r="D5" s="105"/>
      <c r="E5" s="105"/>
      <c r="F5" s="105"/>
      <c r="G5" s="105"/>
      <c r="H5" s="105"/>
      <c r="I5" s="57"/>
    </row>
    <row r="6" spans="1:10" ht="12.75" customHeight="1" x14ac:dyDescent="0.2">
      <c r="A6" s="53"/>
      <c r="B6" s="206">
        <f>I65</f>
        <v>0</v>
      </c>
      <c r="C6" s="53"/>
      <c r="D6" s="53"/>
      <c r="E6" s="53"/>
      <c r="F6" s="53"/>
      <c r="G6" s="53"/>
      <c r="H6" s="53"/>
      <c r="I6" s="57"/>
    </row>
    <row r="7" spans="1:10" s="1" customFormat="1" ht="33.75" customHeight="1" x14ac:dyDescent="0.25">
      <c r="A7" s="60" t="s">
        <v>13</v>
      </c>
      <c r="B7" s="60" t="s">
        <v>63</v>
      </c>
      <c r="C7" s="60" t="s">
        <v>35</v>
      </c>
      <c r="D7" s="60" t="s">
        <v>105</v>
      </c>
      <c r="E7" s="60" t="s">
        <v>112</v>
      </c>
      <c r="F7" s="60" t="s">
        <v>62</v>
      </c>
      <c r="G7" s="60" t="s">
        <v>69</v>
      </c>
      <c r="H7" s="60" t="s">
        <v>84</v>
      </c>
      <c r="I7" s="93" t="s">
        <v>124</v>
      </c>
      <c r="J7" s="61" t="s">
        <v>61</v>
      </c>
    </row>
    <row r="8" spans="1:10" x14ac:dyDescent="0.2">
      <c r="A8" s="94">
        <f>E2</f>
        <v>0</v>
      </c>
      <c r="B8" s="94"/>
      <c r="C8" s="94"/>
      <c r="D8" s="95" t="s">
        <v>0</v>
      </c>
      <c r="E8" s="95" t="s">
        <v>2</v>
      </c>
      <c r="F8" s="154"/>
      <c r="G8" s="154"/>
      <c r="H8" s="115"/>
      <c r="I8" s="207"/>
      <c r="J8" s="94"/>
    </row>
    <row r="9" spans="1:10" ht="12.75" customHeight="1" x14ac:dyDescent="0.2">
      <c r="A9" s="94">
        <f>A8</f>
        <v>0</v>
      </c>
      <c r="B9" s="94"/>
      <c r="C9" s="94"/>
      <c r="D9" s="95" t="s">
        <v>0</v>
      </c>
      <c r="E9" s="95" t="s">
        <v>2</v>
      </c>
      <c r="F9" s="94"/>
      <c r="G9" s="94"/>
      <c r="H9" s="94"/>
      <c r="I9" s="207"/>
      <c r="J9" s="94"/>
    </row>
    <row r="10" spans="1:10" ht="12.75" customHeight="1" x14ac:dyDescent="0.2">
      <c r="A10" s="94">
        <f t="shared" ref="A10:A63" si="0">A9</f>
        <v>0</v>
      </c>
      <c r="B10" s="94"/>
      <c r="C10" s="94"/>
      <c r="D10" s="95" t="s">
        <v>0</v>
      </c>
      <c r="E10" s="95" t="s">
        <v>2</v>
      </c>
      <c r="F10" s="94"/>
      <c r="G10" s="94"/>
      <c r="H10" s="94"/>
      <c r="I10" s="207"/>
      <c r="J10" s="94"/>
    </row>
    <row r="11" spans="1:10" ht="12.75" customHeight="1" x14ac:dyDescent="0.2">
      <c r="A11" s="94">
        <f t="shared" si="0"/>
        <v>0</v>
      </c>
      <c r="B11" s="94"/>
      <c r="C11" s="94"/>
      <c r="D11" s="95" t="s">
        <v>0</v>
      </c>
      <c r="E11" s="95" t="s">
        <v>2</v>
      </c>
      <c r="F11" s="94"/>
      <c r="G11" s="94"/>
      <c r="H11" s="94"/>
      <c r="I11" s="207"/>
      <c r="J11" s="94"/>
    </row>
    <row r="12" spans="1:10" ht="12.75" customHeight="1" x14ac:dyDescent="0.2">
      <c r="A12" s="94">
        <f t="shared" si="0"/>
        <v>0</v>
      </c>
      <c r="B12" s="94"/>
      <c r="C12" s="94"/>
      <c r="D12" s="95" t="s">
        <v>0</v>
      </c>
      <c r="E12" s="95" t="s">
        <v>2</v>
      </c>
      <c r="F12" s="94"/>
      <c r="G12" s="94"/>
      <c r="H12" s="94"/>
      <c r="I12" s="207"/>
      <c r="J12" s="94"/>
    </row>
    <row r="13" spans="1:10" ht="12.75" customHeight="1" x14ac:dyDescent="0.2">
      <c r="A13" s="94">
        <f t="shared" si="0"/>
        <v>0</v>
      </c>
      <c r="B13" s="94"/>
      <c r="C13" s="94"/>
      <c r="D13" s="95" t="s">
        <v>0</v>
      </c>
      <c r="E13" s="95" t="s">
        <v>2</v>
      </c>
      <c r="F13" s="94"/>
      <c r="G13" s="94"/>
      <c r="H13" s="94"/>
      <c r="I13" s="207"/>
      <c r="J13" s="94"/>
    </row>
    <row r="14" spans="1:10" ht="12.75" customHeight="1" x14ac:dyDescent="0.2">
      <c r="A14" s="94">
        <f t="shared" si="0"/>
        <v>0</v>
      </c>
      <c r="B14" s="94"/>
      <c r="C14" s="94"/>
      <c r="D14" s="95" t="s">
        <v>0</v>
      </c>
      <c r="E14" s="95" t="s">
        <v>2</v>
      </c>
      <c r="F14" s="94"/>
      <c r="G14" s="94"/>
      <c r="H14" s="115"/>
      <c r="I14" s="207"/>
      <c r="J14" s="94"/>
    </row>
    <row r="15" spans="1:10" ht="12.75" customHeight="1" x14ac:dyDescent="0.2">
      <c r="A15" s="94">
        <f t="shared" si="0"/>
        <v>0</v>
      </c>
      <c r="B15" s="94"/>
      <c r="C15" s="94"/>
      <c r="D15" s="95" t="s">
        <v>0</v>
      </c>
      <c r="E15" s="95" t="s">
        <v>2</v>
      </c>
      <c r="F15" s="94"/>
      <c r="G15" s="94"/>
      <c r="H15" s="94"/>
      <c r="I15" s="207"/>
      <c r="J15" s="94"/>
    </row>
    <row r="16" spans="1:10" ht="12.75" customHeight="1" x14ac:dyDescent="0.2">
      <c r="A16" s="94">
        <f t="shared" si="0"/>
        <v>0</v>
      </c>
      <c r="B16" s="94"/>
      <c r="C16" s="94"/>
      <c r="D16" s="95" t="s">
        <v>0</v>
      </c>
      <c r="E16" s="95" t="s">
        <v>2</v>
      </c>
      <c r="F16" s="94"/>
      <c r="G16" s="94"/>
      <c r="H16" s="94"/>
      <c r="I16" s="207"/>
      <c r="J16" s="94"/>
    </row>
    <row r="17" spans="1:10" ht="12.75" customHeight="1" x14ac:dyDescent="0.2">
      <c r="A17" s="94">
        <f t="shared" si="0"/>
        <v>0</v>
      </c>
      <c r="B17" s="94"/>
      <c r="C17" s="94"/>
      <c r="D17" s="95" t="s">
        <v>0</v>
      </c>
      <c r="E17" s="95" t="s">
        <v>2</v>
      </c>
      <c r="F17" s="94"/>
      <c r="G17" s="94"/>
      <c r="H17" s="94"/>
      <c r="I17" s="207"/>
      <c r="J17" s="94"/>
    </row>
    <row r="18" spans="1:10" x14ac:dyDescent="0.2">
      <c r="A18" s="94">
        <f t="shared" si="0"/>
        <v>0</v>
      </c>
      <c r="B18" s="94"/>
      <c r="C18" s="94"/>
      <c r="D18" s="95" t="s">
        <v>0</v>
      </c>
      <c r="E18" s="95" t="s">
        <v>2</v>
      </c>
      <c r="F18" s="94"/>
      <c r="G18" s="94"/>
      <c r="H18" s="94"/>
      <c r="I18" s="207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</v>
      </c>
      <c r="F19" s="94"/>
      <c r="G19" s="94"/>
      <c r="H19" s="94"/>
      <c r="I19" s="207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</v>
      </c>
      <c r="F20" s="94"/>
      <c r="G20" s="94"/>
      <c r="H20" s="94"/>
      <c r="I20" s="207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</v>
      </c>
      <c r="F21" s="94"/>
      <c r="G21" s="94"/>
      <c r="H21" s="94"/>
      <c r="I21" s="207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</v>
      </c>
      <c r="F22" s="94"/>
      <c r="G22" s="94"/>
      <c r="H22" s="94"/>
      <c r="I22" s="207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</v>
      </c>
      <c r="F23" s="94"/>
      <c r="G23" s="94"/>
      <c r="H23" s="94"/>
      <c r="I23" s="207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</v>
      </c>
      <c r="F24" s="94"/>
      <c r="G24" s="94"/>
      <c r="H24" s="94"/>
      <c r="I24" s="207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</v>
      </c>
      <c r="F25" s="94"/>
      <c r="G25" s="94"/>
      <c r="H25" s="94"/>
      <c r="I25" s="207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</v>
      </c>
      <c r="F26" s="94"/>
      <c r="G26" s="94"/>
      <c r="H26" s="94"/>
      <c r="I26" s="207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</v>
      </c>
      <c r="F27" s="94"/>
      <c r="G27" s="94"/>
      <c r="H27" s="94"/>
      <c r="I27" s="207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</v>
      </c>
      <c r="F28" s="94"/>
      <c r="G28" s="94"/>
      <c r="H28" s="94"/>
      <c r="I28" s="207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</v>
      </c>
      <c r="F29" s="94"/>
      <c r="G29" s="94"/>
      <c r="H29" s="94"/>
      <c r="I29" s="207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</v>
      </c>
      <c r="F30" s="94"/>
      <c r="G30" s="94"/>
      <c r="H30" s="94"/>
      <c r="I30" s="207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</v>
      </c>
      <c r="F31" s="94"/>
      <c r="G31" s="94"/>
      <c r="H31" s="94"/>
      <c r="I31" s="207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</v>
      </c>
      <c r="F32" s="94"/>
      <c r="G32" s="94"/>
      <c r="H32" s="94"/>
      <c r="I32" s="207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</v>
      </c>
      <c r="F33" s="94"/>
      <c r="G33" s="94"/>
      <c r="H33" s="94"/>
      <c r="I33" s="207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</v>
      </c>
      <c r="F34" s="94"/>
      <c r="G34" s="94"/>
      <c r="H34" s="94"/>
      <c r="I34" s="207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</v>
      </c>
      <c r="F35" s="94"/>
      <c r="G35" s="94"/>
      <c r="H35" s="94"/>
      <c r="I35" s="207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</v>
      </c>
      <c r="F36" s="94"/>
      <c r="G36" s="94"/>
      <c r="H36" s="94"/>
      <c r="I36" s="207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</v>
      </c>
      <c r="F37" s="94"/>
      <c r="G37" s="94"/>
      <c r="H37" s="94"/>
      <c r="I37" s="207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</v>
      </c>
      <c r="F38" s="94"/>
      <c r="G38" s="94"/>
      <c r="H38" s="94"/>
      <c r="I38" s="207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</v>
      </c>
      <c r="F39" s="94"/>
      <c r="G39" s="94"/>
      <c r="H39" s="94"/>
      <c r="I39" s="207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</v>
      </c>
      <c r="F40" s="94"/>
      <c r="G40" s="94"/>
      <c r="H40" s="94"/>
      <c r="I40" s="207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</v>
      </c>
      <c r="F41" s="94"/>
      <c r="G41" s="94"/>
      <c r="H41" s="94"/>
      <c r="I41" s="207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</v>
      </c>
      <c r="F42" s="94"/>
      <c r="G42" s="94"/>
      <c r="H42" s="94"/>
      <c r="I42" s="207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</v>
      </c>
      <c r="F43" s="94"/>
      <c r="G43" s="94"/>
      <c r="H43" s="94"/>
      <c r="I43" s="207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</v>
      </c>
      <c r="F44" s="94"/>
      <c r="G44" s="94"/>
      <c r="H44" s="94"/>
      <c r="I44" s="207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</v>
      </c>
      <c r="F45" s="94"/>
      <c r="G45" s="94"/>
      <c r="H45" s="94"/>
      <c r="I45" s="207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</v>
      </c>
      <c r="F46" s="94"/>
      <c r="G46" s="94"/>
      <c r="H46" s="94"/>
      <c r="I46" s="207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</v>
      </c>
      <c r="F47" s="94"/>
      <c r="G47" s="94"/>
      <c r="H47" s="94"/>
      <c r="I47" s="207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</v>
      </c>
      <c r="F48" s="94"/>
      <c r="G48" s="94"/>
      <c r="H48" s="94"/>
      <c r="I48" s="207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</v>
      </c>
      <c r="F49" s="94"/>
      <c r="G49" s="94"/>
      <c r="H49" s="94"/>
      <c r="I49" s="207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</v>
      </c>
      <c r="F50" s="94"/>
      <c r="G50" s="94"/>
      <c r="H50" s="94"/>
      <c r="I50" s="207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</v>
      </c>
      <c r="F51" s="94"/>
      <c r="G51" s="94"/>
      <c r="H51" s="94"/>
      <c r="I51" s="207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</v>
      </c>
      <c r="F52" s="94"/>
      <c r="G52" s="94"/>
      <c r="H52" s="94"/>
      <c r="I52" s="207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</v>
      </c>
      <c r="F53" s="94"/>
      <c r="G53" s="94"/>
      <c r="H53" s="94"/>
      <c r="I53" s="207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</v>
      </c>
      <c r="F54" s="94"/>
      <c r="G54" s="94"/>
      <c r="H54" s="94"/>
      <c r="I54" s="207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</v>
      </c>
      <c r="F55" s="94"/>
      <c r="G55" s="94"/>
      <c r="H55" s="94"/>
      <c r="I55" s="207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</v>
      </c>
      <c r="F56" s="94"/>
      <c r="G56" s="94"/>
      <c r="H56" s="94"/>
      <c r="I56" s="207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</v>
      </c>
      <c r="F57" s="94"/>
      <c r="G57" s="94"/>
      <c r="H57" s="94"/>
      <c r="I57" s="207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</v>
      </c>
      <c r="F58" s="94"/>
      <c r="G58" s="94"/>
      <c r="H58" s="94"/>
      <c r="I58" s="207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</v>
      </c>
      <c r="F59" s="94"/>
      <c r="G59" s="94"/>
      <c r="H59" s="94"/>
      <c r="I59" s="207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</v>
      </c>
      <c r="F60" s="94"/>
      <c r="G60" s="94"/>
      <c r="H60" s="94"/>
      <c r="I60" s="207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</v>
      </c>
      <c r="F61" s="94"/>
      <c r="G61" s="94"/>
      <c r="H61" s="94"/>
      <c r="I61" s="207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</v>
      </c>
      <c r="F62" s="94"/>
      <c r="G62" s="94"/>
      <c r="H62" s="94"/>
      <c r="I62" s="207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</v>
      </c>
      <c r="F63" s="193"/>
      <c r="G63" s="94"/>
      <c r="H63" s="115"/>
      <c r="I63" s="207"/>
      <c r="J63" s="154"/>
    </row>
    <row r="64" spans="1:10" x14ac:dyDescent="0.2">
      <c r="A64" s="188"/>
      <c r="B64" s="188"/>
      <c r="C64" s="188"/>
      <c r="D64" s="189"/>
      <c r="E64" s="189"/>
      <c r="F64" s="190"/>
      <c r="G64" s="188"/>
      <c r="H64" s="191"/>
      <c r="I64" s="208"/>
      <c r="J64" s="188"/>
    </row>
    <row r="65" spans="9:9" x14ac:dyDescent="0.2">
      <c r="I65" s="209">
        <f>SUM(I8:I63)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G4"/>
  </mergeCells>
  <phoneticPr fontId="4" type="noConversion"/>
  <dataValidations count="5">
    <dataValidation type="list" allowBlank="1" showInputMessage="1" showErrorMessage="1" sqref="B65:B359">
      <formula1 xml:space="preserve"> Institute</formula1>
    </dataValidation>
    <dataValidation type="list" allowBlank="1" showInputMessage="1" showErrorMessage="1" sqref="E65:E65537 E6">
      <formula1 xml:space="preserve"> Type2</formula1>
    </dataValidation>
    <dataValidation type="list" allowBlank="1" showInputMessage="1" showErrorMessage="1" sqref="D65:D65537 D6">
      <formula1 xml:space="preserve"> cost</formula1>
    </dataValidation>
    <dataValidation type="custom" allowBlank="1" showInputMessage="1" showErrorMessage="1" sqref="E8:E64">
      <formula1>"Equipment"</formula1>
    </dataValidation>
    <dataValidation type="custom" allowBlank="1" showInputMessage="1" showErrorMessage="1" sqref="D8:D64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B8:B64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enableFormatConditionsCalculation="0">
    <tabColor indexed="48"/>
    <pageSetUpPr fitToPage="1"/>
  </sheetPr>
  <dimension ref="A1:K202"/>
  <sheetViews>
    <sheetView showGridLines="0" zoomScale="90" zoomScaleNormal="90" workbookViewId="0">
      <selection activeCell="I20" sqref="I20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1" x14ac:dyDescent="0.2">
      <c r="A3" s="247" t="s">
        <v>28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51" customFormat="1" ht="24.75" customHeight="1" x14ac:dyDescent="0.25">
      <c r="A4" s="244" t="s">
        <v>107</v>
      </c>
      <c r="B4" s="249"/>
      <c r="C4" s="249"/>
      <c r="D4" s="249"/>
      <c r="E4" s="249"/>
      <c r="F4" s="249"/>
      <c r="G4" s="249"/>
    </row>
    <row r="5" spans="1:11" ht="14.25" customHeight="1" x14ac:dyDescent="0.2">
      <c r="A5" s="102"/>
      <c r="B5" s="104"/>
      <c r="C5" s="104"/>
      <c r="D5" s="104"/>
      <c r="E5" s="104"/>
      <c r="F5" s="104"/>
      <c r="G5" s="104"/>
      <c r="H5" s="105"/>
      <c r="I5" s="57"/>
      <c r="K5" s="53"/>
    </row>
    <row r="6" spans="1:11" x14ac:dyDescent="0.2">
      <c r="A6" s="52"/>
      <c r="B6" s="211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36</v>
      </c>
      <c r="G7" s="155" t="s">
        <v>69</v>
      </c>
      <c r="H7" s="155" t="s">
        <v>84</v>
      </c>
      <c r="I7" s="162" t="s">
        <v>124</v>
      </c>
      <c r="J7" s="161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5" t="s">
        <v>28</v>
      </c>
      <c r="F8" s="154"/>
      <c r="G8" s="94"/>
      <c r="H8" s="115"/>
      <c r="I8" s="207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5" t="s">
        <v>28</v>
      </c>
      <c r="F9" s="94"/>
      <c r="G9" s="94"/>
      <c r="H9" s="94"/>
      <c r="I9" s="207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5" t="s">
        <v>28</v>
      </c>
      <c r="F10" s="97"/>
      <c r="G10" s="97"/>
      <c r="H10" s="94"/>
      <c r="I10" s="207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28</v>
      </c>
      <c r="F11" s="97"/>
      <c r="G11" s="97"/>
      <c r="H11" s="94"/>
      <c r="I11" s="207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28</v>
      </c>
      <c r="F12" s="97"/>
      <c r="G12" s="97"/>
      <c r="H12" s="94"/>
      <c r="I12" s="207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28</v>
      </c>
      <c r="F13" s="97"/>
      <c r="G13" s="97"/>
      <c r="H13" s="94"/>
      <c r="I13" s="207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28</v>
      </c>
      <c r="F14" s="97"/>
      <c r="G14" s="97"/>
      <c r="H14" s="94"/>
      <c r="I14" s="207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28</v>
      </c>
      <c r="F15" s="97"/>
      <c r="G15" s="97"/>
      <c r="H15" s="94"/>
      <c r="I15" s="207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28</v>
      </c>
      <c r="F16" s="97"/>
      <c r="G16" s="97"/>
      <c r="H16" s="94"/>
      <c r="I16" s="207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28</v>
      </c>
      <c r="F17" s="94"/>
      <c r="G17" s="94"/>
      <c r="H17" s="94"/>
      <c r="I17" s="207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28</v>
      </c>
      <c r="F18" s="97"/>
      <c r="G18" s="97"/>
      <c r="H18" s="94"/>
      <c r="I18" s="207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28</v>
      </c>
      <c r="F19" s="94"/>
      <c r="G19" s="94"/>
      <c r="H19" s="94"/>
      <c r="I19" s="207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28</v>
      </c>
      <c r="F20" s="94"/>
      <c r="G20" s="94"/>
      <c r="H20" s="94"/>
      <c r="I20" s="207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28</v>
      </c>
      <c r="F21" s="94"/>
      <c r="G21" s="94"/>
      <c r="H21" s="94"/>
      <c r="I21" s="207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28</v>
      </c>
      <c r="F22" s="94"/>
      <c r="G22" s="94"/>
      <c r="H22" s="94"/>
      <c r="I22" s="207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28</v>
      </c>
      <c r="F23" s="94"/>
      <c r="G23" s="94"/>
      <c r="H23" s="94"/>
      <c r="I23" s="207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28</v>
      </c>
      <c r="F24" s="94"/>
      <c r="G24" s="94"/>
      <c r="H24" s="94"/>
      <c r="I24" s="207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28</v>
      </c>
      <c r="F25" s="94"/>
      <c r="G25" s="94"/>
      <c r="H25" s="94"/>
      <c r="I25" s="207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28</v>
      </c>
      <c r="F26" s="94"/>
      <c r="G26" s="94"/>
      <c r="H26" s="94"/>
      <c r="I26" s="207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28</v>
      </c>
      <c r="F27" s="94"/>
      <c r="G27" s="94"/>
      <c r="H27" s="94"/>
      <c r="I27" s="207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28</v>
      </c>
      <c r="F28" s="94"/>
      <c r="G28" s="94"/>
      <c r="H28" s="94"/>
      <c r="I28" s="207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28</v>
      </c>
      <c r="F29" s="94"/>
      <c r="G29" s="94"/>
      <c r="H29" s="94"/>
      <c r="I29" s="207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28</v>
      </c>
      <c r="F30" s="94"/>
      <c r="G30" s="94"/>
      <c r="H30" s="94"/>
      <c r="I30" s="207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28</v>
      </c>
      <c r="F31" s="94"/>
      <c r="G31" s="94"/>
      <c r="H31" s="94"/>
      <c r="I31" s="207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28</v>
      </c>
      <c r="F32" s="94"/>
      <c r="G32" s="94"/>
      <c r="H32" s="94"/>
      <c r="I32" s="207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28</v>
      </c>
      <c r="F33" s="94"/>
      <c r="G33" s="94"/>
      <c r="H33" s="94"/>
      <c r="I33" s="207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28</v>
      </c>
      <c r="F34" s="94"/>
      <c r="G34" s="94"/>
      <c r="H34" s="94"/>
      <c r="I34" s="207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28</v>
      </c>
      <c r="F35" s="94"/>
      <c r="G35" s="94"/>
      <c r="H35" s="94"/>
      <c r="I35" s="207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28</v>
      </c>
      <c r="F36" s="94"/>
      <c r="G36" s="94"/>
      <c r="H36" s="94"/>
      <c r="I36" s="207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28</v>
      </c>
      <c r="F37" s="94"/>
      <c r="G37" s="94"/>
      <c r="H37" s="94"/>
      <c r="I37" s="207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28</v>
      </c>
      <c r="F38" s="94"/>
      <c r="G38" s="94"/>
      <c r="H38" s="94"/>
      <c r="I38" s="207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28</v>
      </c>
      <c r="F39" s="94"/>
      <c r="G39" s="94"/>
      <c r="H39" s="94"/>
      <c r="I39" s="207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28</v>
      </c>
      <c r="F40" s="94"/>
      <c r="G40" s="94"/>
      <c r="H40" s="94"/>
      <c r="I40" s="207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28</v>
      </c>
      <c r="F41" s="94"/>
      <c r="G41" s="94"/>
      <c r="H41" s="94"/>
      <c r="I41" s="207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28</v>
      </c>
      <c r="F42" s="94"/>
      <c r="G42" s="94"/>
      <c r="H42" s="94"/>
      <c r="I42" s="207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28</v>
      </c>
      <c r="F43" s="94"/>
      <c r="G43" s="94"/>
      <c r="H43" s="94"/>
      <c r="I43" s="207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28</v>
      </c>
      <c r="F44" s="94"/>
      <c r="G44" s="94"/>
      <c r="H44" s="94"/>
      <c r="I44" s="207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28</v>
      </c>
      <c r="F45" s="94"/>
      <c r="G45" s="94"/>
      <c r="H45" s="94"/>
      <c r="I45" s="207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28</v>
      </c>
      <c r="F46" s="94"/>
      <c r="G46" s="94"/>
      <c r="H46" s="94"/>
      <c r="I46" s="207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28</v>
      </c>
      <c r="F47" s="94"/>
      <c r="G47" s="94"/>
      <c r="H47" s="94"/>
      <c r="I47" s="207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28</v>
      </c>
      <c r="F48" s="94"/>
      <c r="G48" s="94"/>
      <c r="H48" s="94"/>
      <c r="I48" s="207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28</v>
      </c>
      <c r="F49" s="94"/>
      <c r="G49" s="94"/>
      <c r="H49" s="94"/>
      <c r="I49" s="207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28</v>
      </c>
      <c r="F50" s="94"/>
      <c r="G50" s="94"/>
      <c r="H50" s="94"/>
      <c r="I50" s="207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28</v>
      </c>
      <c r="F51" s="94"/>
      <c r="G51" s="94"/>
      <c r="H51" s="94"/>
      <c r="I51" s="207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28</v>
      </c>
      <c r="F52" s="94"/>
      <c r="G52" s="94"/>
      <c r="H52" s="94"/>
      <c r="I52" s="207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28</v>
      </c>
      <c r="F53" s="94"/>
      <c r="G53" s="94"/>
      <c r="H53" s="94"/>
      <c r="I53" s="207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28</v>
      </c>
      <c r="F54" s="94"/>
      <c r="G54" s="94"/>
      <c r="H54" s="94"/>
      <c r="I54" s="207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28</v>
      </c>
      <c r="F55" s="94"/>
      <c r="G55" s="94"/>
      <c r="H55" s="94"/>
      <c r="I55" s="207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28</v>
      </c>
      <c r="F56" s="94"/>
      <c r="G56" s="94"/>
      <c r="H56" s="94"/>
      <c r="I56" s="207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28</v>
      </c>
      <c r="F57" s="94"/>
      <c r="G57" s="94"/>
      <c r="H57" s="94"/>
      <c r="I57" s="207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28</v>
      </c>
      <c r="F58" s="94"/>
      <c r="G58" s="94"/>
      <c r="H58" s="94"/>
      <c r="I58" s="207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28</v>
      </c>
      <c r="F59" s="94"/>
      <c r="G59" s="94"/>
      <c r="H59" s="94"/>
      <c r="I59" s="207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28</v>
      </c>
      <c r="F60" s="94"/>
      <c r="G60" s="94"/>
      <c r="H60" s="94"/>
      <c r="I60" s="207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28</v>
      </c>
      <c r="F61" s="94"/>
      <c r="G61" s="94"/>
      <c r="H61" s="94"/>
      <c r="I61" s="207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28</v>
      </c>
      <c r="F62" s="94"/>
      <c r="G62" s="94"/>
      <c r="H62" s="94"/>
      <c r="I62" s="207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28</v>
      </c>
      <c r="F63" s="94"/>
      <c r="G63" s="94"/>
      <c r="H63" s="94"/>
      <c r="I63" s="207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28</v>
      </c>
      <c r="F64" s="94"/>
      <c r="G64" s="94"/>
      <c r="H64" s="94"/>
      <c r="I64" s="207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28</v>
      </c>
      <c r="F65" s="94"/>
      <c r="G65" s="94"/>
      <c r="H65" s="94"/>
      <c r="I65" s="207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28</v>
      </c>
      <c r="F66" s="94"/>
      <c r="G66" s="94"/>
      <c r="H66" s="94"/>
      <c r="I66" s="207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28</v>
      </c>
      <c r="F67" s="94"/>
      <c r="G67" s="94"/>
      <c r="H67" s="94"/>
      <c r="I67" s="207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28</v>
      </c>
      <c r="F68" s="94"/>
      <c r="G68" s="94"/>
      <c r="H68" s="94"/>
      <c r="I68" s="207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28</v>
      </c>
      <c r="F69" s="94"/>
      <c r="G69" s="94"/>
      <c r="H69" s="94"/>
      <c r="I69" s="207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28</v>
      </c>
      <c r="F70" s="94"/>
      <c r="G70" s="94"/>
      <c r="H70" s="94"/>
      <c r="I70" s="207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28</v>
      </c>
      <c r="F71" s="94"/>
      <c r="G71" s="94"/>
      <c r="H71" s="94"/>
      <c r="I71" s="207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28</v>
      </c>
      <c r="F72" s="94"/>
      <c r="G72" s="94"/>
      <c r="H72" s="94"/>
      <c r="I72" s="207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28</v>
      </c>
      <c r="F73" s="94"/>
      <c r="G73" s="94"/>
      <c r="H73" s="94"/>
      <c r="I73" s="207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28</v>
      </c>
      <c r="F74" s="94"/>
      <c r="G74" s="94"/>
      <c r="H74" s="94"/>
      <c r="I74" s="207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28</v>
      </c>
      <c r="F75" s="94"/>
      <c r="G75" s="94"/>
      <c r="H75" s="94"/>
      <c r="I75" s="207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28</v>
      </c>
      <c r="F76" s="94"/>
      <c r="G76" s="94"/>
      <c r="H76" s="94"/>
      <c r="I76" s="207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28</v>
      </c>
      <c r="F77" s="94"/>
      <c r="G77" s="94"/>
      <c r="H77" s="94"/>
      <c r="I77" s="207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28</v>
      </c>
      <c r="F78" s="94"/>
      <c r="G78" s="94"/>
      <c r="H78" s="94"/>
      <c r="I78" s="207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28</v>
      </c>
      <c r="F79" s="94"/>
      <c r="G79" s="94"/>
      <c r="H79" s="94"/>
      <c r="I79" s="207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28</v>
      </c>
      <c r="F80" s="94"/>
      <c r="G80" s="94"/>
      <c r="H80" s="94"/>
      <c r="I80" s="207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28</v>
      </c>
      <c r="F81" s="94"/>
      <c r="G81" s="94"/>
      <c r="H81" s="94"/>
      <c r="I81" s="207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28</v>
      </c>
      <c r="F82" s="94"/>
      <c r="G82" s="94"/>
      <c r="H82" s="94"/>
      <c r="I82" s="207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28</v>
      </c>
      <c r="F83" s="94"/>
      <c r="G83" s="94"/>
      <c r="H83" s="94"/>
      <c r="I83" s="207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28</v>
      </c>
      <c r="F84" s="94"/>
      <c r="G84" s="94"/>
      <c r="H84" s="94"/>
      <c r="I84" s="207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28</v>
      </c>
      <c r="F85" s="94"/>
      <c r="G85" s="94"/>
      <c r="H85" s="94"/>
      <c r="I85" s="207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28</v>
      </c>
      <c r="F86" s="94"/>
      <c r="G86" s="94"/>
      <c r="H86" s="94"/>
      <c r="I86" s="207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28</v>
      </c>
      <c r="F87" s="94"/>
      <c r="G87" s="94"/>
      <c r="H87" s="94"/>
      <c r="I87" s="207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28</v>
      </c>
      <c r="F88" s="94"/>
      <c r="G88" s="94"/>
      <c r="H88" s="94"/>
      <c r="I88" s="207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28</v>
      </c>
      <c r="F89" s="94"/>
      <c r="G89" s="94"/>
      <c r="H89" s="94"/>
      <c r="I89" s="207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28</v>
      </c>
      <c r="F90" s="94"/>
      <c r="G90" s="94"/>
      <c r="H90" s="94"/>
      <c r="I90" s="207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28</v>
      </c>
      <c r="F91" s="94"/>
      <c r="G91" s="94"/>
      <c r="H91" s="94"/>
      <c r="I91" s="207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28</v>
      </c>
      <c r="F92" s="94"/>
      <c r="G92" s="94"/>
      <c r="H92" s="94"/>
      <c r="I92" s="207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28</v>
      </c>
      <c r="F93" s="94"/>
      <c r="G93" s="94"/>
      <c r="H93" s="94"/>
      <c r="I93" s="207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28</v>
      </c>
      <c r="F94" s="94"/>
      <c r="G94" s="94"/>
      <c r="H94" s="94"/>
      <c r="I94" s="207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28</v>
      </c>
      <c r="F95" s="94"/>
      <c r="G95" s="94"/>
      <c r="H95" s="94"/>
      <c r="I95" s="207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28</v>
      </c>
      <c r="F96" s="94"/>
      <c r="G96" s="94"/>
      <c r="H96" s="94"/>
      <c r="I96" s="207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28</v>
      </c>
      <c r="F97" s="94"/>
      <c r="G97" s="94"/>
      <c r="H97" s="94"/>
      <c r="I97" s="207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28</v>
      </c>
      <c r="F98" s="94"/>
      <c r="G98" s="94"/>
      <c r="H98" s="94"/>
      <c r="I98" s="207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28</v>
      </c>
      <c r="F99" s="94"/>
      <c r="G99" s="94"/>
      <c r="H99" s="94"/>
      <c r="I99" s="207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28</v>
      </c>
      <c r="F100" s="94"/>
      <c r="G100" s="94"/>
      <c r="H100" s="94"/>
      <c r="I100" s="207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28</v>
      </c>
      <c r="F101" s="94"/>
      <c r="G101" s="94"/>
      <c r="H101" s="94"/>
      <c r="I101" s="207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28</v>
      </c>
      <c r="F102" s="94"/>
      <c r="G102" s="94"/>
      <c r="H102" s="94"/>
      <c r="I102" s="207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28</v>
      </c>
      <c r="F103" s="94"/>
      <c r="G103" s="94"/>
      <c r="H103" s="94"/>
      <c r="I103" s="207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28</v>
      </c>
      <c r="F104" s="94"/>
      <c r="G104" s="94"/>
      <c r="H104" s="94"/>
      <c r="I104" s="207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28</v>
      </c>
      <c r="F105" s="94"/>
      <c r="G105" s="94"/>
      <c r="H105" s="94"/>
      <c r="I105" s="207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28</v>
      </c>
      <c r="F106" s="94"/>
      <c r="G106" s="94"/>
      <c r="H106" s="94"/>
      <c r="I106" s="207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28</v>
      </c>
      <c r="F107" s="94"/>
      <c r="G107" s="94"/>
      <c r="H107" s="94"/>
      <c r="I107" s="207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28</v>
      </c>
      <c r="F108" s="94"/>
      <c r="G108" s="94"/>
      <c r="H108" s="94"/>
      <c r="I108" s="207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28</v>
      </c>
      <c r="F109" s="94"/>
      <c r="G109" s="94"/>
      <c r="H109" s="94"/>
      <c r="I109" s="207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28</v>
      </c>
      <c r="F110" s="94"/>
      <c r="G110" s="94"/>
      <c r="H110" s="94"/>
      <c r="I110" s="207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28</v>
      </c>
      <c r="F111" s="94"/>
      <c r="G111" s="94"/>
      <c r="H111" s="94"/>
      <c r="I111" s="207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28</v>
      </c>
      <c r="F112" s="94"/>
      <c r="G112" s="94"/>
      <c r="H112" s="94"/>
      <c r="I112" s="207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28</v>
      </c>
      <c r="F113" s="94"/>
      <c r="G113" s="94"/>
      <c r="H113" s="94"/>
      <c r="I113" s="207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28</v>
      </c>
      <c r="F114" s="94"/>
      <c r="G114" s="94"/>
      <c r="H114" s="94"/>
      <c r="I114" s="207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28</v>
      </c>
      <c r="F115" s="94"/>
      <c r="G115" s="94"/>
      <c r="H115" s="94"/>
      <c r="I115" s="207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28</v>
      </c>
      <c r="F116" s="94"/>
      <c r="G116" s="94"/>
      <c r="H116" s="94"/>
      <c r="I116" s="207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28</v>
      </c>
      <c r="F117" s="94"/>
      <c r="G117" s="94"/>
      <c r="H117" s="94"/>
      <c r="I117" s="207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28</v>
      </c>
      <c r="F118" s="94"/>
      <c r="G118" s="94"/>
      <c r="H118" s="94"/>
      <c r="I118" s="207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28</v>
      </c>
      <c r="F119" s="94"/>
      <c r="G119" s="94"/>
      <c r="H119" s="94"/>
      <c r="I119" s="207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28</v>
      </c>
      <c r="F120" s="94"/>
      <c r="G120" s="94"/>
      <c r="H120" s="94"/>
      <c r="I120" s="207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28</v>
      </c>
      <c r="F121" s="94"/>
      <c r="G121" s="94"/>
      <c r="H121" s="94"/>
      <c r="I121" s="207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28</v>
      </c>
      <c r="F122" s="94"/>
      <c r="G122" s="94"/>
      <c r="H122" s="94"/>
      <c r="I122" s="207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28</v>
      </c>
      <c r="F123" s="94"/>
      <c r="G123" s="94"/>
      <c r="H123" s="94"/>
      <c r="I123" s="207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28</v>
      </c>
      <c r="F124" s="94"/>
      <c r="G124" s="94"/>
      <c r="H124" s="94"/>
      <c r="I124" s="207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28</v>
      </c>
      <c r="F125" s="94"/>
      <c r="G125" s="94"/>
      <c r="H125" s="94"/>
      <c r="I125" s="207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28</v>
      </c>
      <c r="F126" s="94"/>
      <c r="G126" s="94"/>
      <c r="H126" s="94"/>
      <c r="I126" s="207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28</v>
      </c>
      <c r="F127" s="94"/>
      <c r="G127" s="94"/>
      <c r="H127" s="94"/>
      <c r="I127" s="207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28</v>
      </c>
      <c r="F128" s="94"/>
      <c r="G128" s="94"/>
      <c r="H128" s="94"/>
      <c r="I128" s="207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28</v>
      </c>
      <c r="F129" s="94"/>
      <c r="G129" s="94"/>
      <c r="H129" s="94"/>
      <c r="I129" s="207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28</v>
      </c>
      <c r="F130" s="94"/>
      <c r="G130" s="94"/>
      <c r="H130" s="94"/>
      <c r="I130" s="207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28</v>
      </c>
      <c r="F131" s="94"/>
      <c r="G131" s="94"/>
      <c r="H131" s="94"/>
      <c r="I131" s="207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28</v>
      </c>
      <c r="F132" s="94"/>
      <c r="G132" s="94"/>
      <c r="H132" s="94"/>
      <c r="I132" s="207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28</v>
      </c>
      <c r="F133" s="94"/>
      <c r="G133" s="94"/>
      <c r="H133" s="94"/>
      <c r="I133" s="207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28</v>
      </c>
      <c r="F134" s="94"/>
      <c r="G134" s="94"/>
      <c r="H134" s="94"/>
      <c r="I134" s="207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28</v>
      </c>
      <c r="F135" s="94"/>
      <c r="G135" s="94"/>
      <c r="H135" s="94"/>
      <c r="I135" s="207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28</v>
      </c>
      <c r="F136" s="94"/>
      <c r="G136" s="94"/>
      <c r="H136" s="94"/>
      <c r="I136" s="207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28</v>
      </c>
      <c r="F137" s="94"/>
      <c r="G137" s="94"/>
      <c r="H137" s="94"/>
      <c r="I137" s="207"/>
      <c r="J137" s="94"/>
    </row>
    <row r="138" spans="1:10" x14ac:dyDescent="0.2">
      <c r="A138" s="94">
        <f t="shared" ref="A138:A200" si="2">A137</f>
        <v>0</v>
      </c>
      <c r="B138" s="94"/>
      <c r="C138" s="94"/>
      <c r="D138" s="95" t="s">
        <v>0</v>
      </c>
      <c r="E138" s="95" t="s">
        <v>28</v>
      </c>
      <c r="F138" s="94"/>
      <c r="G138" s="94"/>
      <c r="H138" s="94"/>
      <c r="I138" s="207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28</v>
      </c>
      <c r="F139" s="94"/>
      <c r="G139" s="94"/>
      <c r="H139" s="94"/>
      <c r="I139" s="207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28</v>
      </c>
      <c r="F140" s="94"/>
      <c r="G140" s="94"/>
      <c r="H140" s="94"/>
      <c r="I140" s="207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28</v>
      </c>
      <c r="F141" s="94"/>
      <c r="G141" s="94"/>
      <c r="H141" s="94"/>
      <c r="I141" s="207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28</v>
      </c>
      <c r="F142" s="94"/>
      <c r="G142" s="94"/>
      <c r="H142" s="94"/>
      <c r="I142" s="207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28</v>
      </c>
      <c r="F143" s="94"/>
      <c r="G143" s="94"/>
      <c r="H143" s="94"/>
      <c r="I143" s="207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28</v>
      </c>
      <c r="F144" s="94"/>
      <c r="G144" s="94"/>
      <c r="H144" s="94"/>
      <c r="I144" s="207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28</v>
      </c>
      <c r="F145" s="94"/>
      <c r="G145" s="94"/>
      <c r="H145" s="94"/>
      <c r="I145" s="207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28</v>
      </c>
      <c r="F146" s="94"/>
      <c r="G146" s="94"/>
      <c r="H146" s="94"/>
      <c r="I146" s="207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28</v>
      </c>
      <c r="F147" s="94"/>
      <c r="G147" s="94"/>
      <c r="H147" s="94"/>
      <c r="I147" s="207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28</v>
      </c>
      <c r="F148" s="94"/>
      <c r="G148" s="94"/>
      <c r="H148" s="94"/>
      <c r="I148" s="207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28</v>
      </c>
      <c r="F149" s="94"/>
      <c r="G149" s="94"/>
      <c r="H149" s="94"/>
      <c r="I149" s="207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28</v>
      </c>
      <c r="F150" s="94"/>
      <c r="G150" s="94"/>
      <c r="H150" s="94"/>
      <c r="I150" s="207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28</v>
      </c>
      <c r="F151" s="94"/>
      <c r="G151" s="94"/>
      <c r="H151" s="94"/>
      <c r="I151" s="207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28</v>
      </c>
      <c r="F152" s="94"/>
      <c r="G152" s="94"/>
      <c r="H152" s="94"/>
      <c r="I152" s="207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28</v>
      </c>
      <c r="F153" s="94"/>
      <c r="G153" s="94"/>
      <c r="H153" s="94"/>
      <c r="I153" s="207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28</v>
      </c>
      <c r="F154" s="94"/>
      <c r="G154" s="94"/>
      <c r="H154" s="94"/>
      <c r="I154" s="207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28</v>
      </c>
      <c r="F155" s="94"/>
      <c r="G155" s="94"/>
      <c r="H155" s="94"/>
      <c r="I155" s="207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28</v>
      </c>
      <c r="F156" s="94"/>
      <c r="G156" s="94"/>
      <c r="H156" s="94"/>
      <c r="I156" s="207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28</v>
      </c>
      <c r="F157" s="94"/>
      <c r="G157" s="94"/>
      <c r="H157" s="94"/>
      <c r="I157" s="207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28</v>
      </c>
      <c r="F158" s="94"/>
      <c r="G158" s="94"/>
      <c r="H158" s="94"/>
      <c r="I158" s="207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28</v>
      </c>
      <c r="F159" s="94"/>
      <c r="G159" s="94"/>
      <c r="H159" s="94"/>
      <c r="I159" s="207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28</v>
      </c>
      <c r="F160" s="94"/>
      <c r="G160" s="94"/>
      <c r="H160" s="94"/>
      <c r="I160" s="207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28</v>
      </c>
      <c r="F161" s="94"/>
      <c r="G161" s="94"/>
      <c r="H161" s="94"/>
      <c r="I161" s="207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28</v>
      </c>
      <c r="F162" s="94"/>
      <c r="G162" s="94"/>
      <c r="H162" s="94"/>
      <c r="I162" s="207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28</v>
      </c>
      <c r="F163" s="94"/>
      <c r="G163" s="94"/>
      <c r="H163" s="94"/>
      <c r="I163" s="207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28</v>
      </c>
      <c r="F164" s="94"/>
      <c r="G164" s="94"/>
      <c r="H164" s="94"/>
      <c r="I164" s="207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28</v>
      </c>
      <c r="F165" s="94"/>
      <c r="G165" s="94"/>
      <c r="H165" s="94"/>
      <c r="I165" s="207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28</v>
      </c>
      <c r="F166" s="94"/>
      <c r="G166" s="94"/>
      <c r="H166" s="94"/>
      <c r="I166" s="207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28</v>
      </c>
      <c r="F167" s="94"/>
      <c r="G167" s="94"/>
      <c r="H167" s="94"/>
      <c r="I167" s="207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28</v>
      </c>
      <c r="F168" s="94"/>
      <c r="G168" s="94"/>
      <c r="H168" s="94"/>
      <c r="I168" s="207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28</v>
      </c>
      <c r="F169" s="94"/>
      <c r="G169" s="94"/>
      <c r="H169" s="94"/>
      <c r="I169" s="207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28</v>
      </c>
      <c r="F170" s="94"/>
      <c r="G170" s="94"/>
      <c r="H170" s="94"/>
      <c r="I170" s="207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28</v>
      </c>
      <c r="F171" s="94"/>
      <c r="G171" s="94"/>
      <c r="H171" s="94"/>
      <c r="I171" s="207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28</v>
      </c>
      <c r="F172" s="94"/>
      <c r="G172" s="94"/>
      <c r="H172" s="94"/>
      <c r="I172" s="207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28</v>
      </c>
      <c r="F173" s="94"/>
      <c r="G173" s="94"/>
      <c r="H173" s="94"/>
      <c r="I173" s="207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28</v>
      </c>
      <c r="F174" s="94"/>
      <c r="G174" s="94"/>
      <c r="H174" s="94"/>
      <c r="I174" s="207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28</v>
      </c>
      <c r="F175" s="94"/>
      <c r="G175" s="94"/>
      <c r="H175" s="94"/>
      <c r="I175" s="207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28</v>
      </c>
      <c r="F176" s="94"/>
      <c r="G176" s="94"/>
      <c r="H176" s="94"/>
      <c r="I176" s="207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28</v>
      </c>
      <c r="F177" s="94"/>
      <c r="G177" s="94"/>
      <c r="H177" s="94"/>
      <c r="I177" s="207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28</v>
      </c>
      <c r="F178" s="94"/>
      <c r="G178" s="94"/>
      <c r="H178" s="94"/>
      <c r="I178" s="207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28</v>
      </c>
      <c r="F179" s="94"/>
      <c r="G179" s="94"/>
      <c r="H179" s="94"/>
      <c r="I179" s="207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28</v>
      </c>
      <c r="F180" s="94"/>
      <c r="G180" s="94"/>
      <c r="H180" s="94"/>
      <c r="I180" s="207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28</v>
      </c>
      <c r="F181" s="94"/>
      <c r="G181" s="94"/>
      <c r="H181" s="94"/>
      <c r="I181" s="207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28</v>
      </c>
      <c r="F182" s="94"/>
      <c r="G182" s="94"/>
      <c r="H182" s="94"/>
      <c r="I182" s="207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28</v>
      </c>
      <c r="F183" s="94"/>
      <c r="G183" s="94"/>
      <c r="H183" s="94"/>
      <c r="I183" s="207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28</v>
      </c>
      <c r="F184" s="94"/>
      <c r="G184" s="94"/>
      <c r="H184" s="94"/>
      <c r="I184" s="207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28</v>
      </c>
      <c r="F185" s="94"/>
      <c r="G185" s="94"/>
      <c r="H185" s="94"/>
      <c r="I185" s="207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28</v>
      </c>
      <c r="F186" s="94"/>
      <c r="G186" s="94"/>
      <c r="H186" s="94"/>
      <c r="I186" s="207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28</v>
      </c>
      <c r="F187" s="94"/>
      <c r="G187" s="94"/>
      <c r="H187" s="94"/>
      <c r="I187" s="207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28</v>
      </c>
      <c r="F188" s="94"/>
      <c r="G188" s="94"/>
      <c r="H188" s="94"/>
      <c r="I188" s="207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28</v>
      </c>
      <c r="F189" s="94"/>
      <c r="G189" s="94"/>
      <c r="H189" s="94"/>
      <c r="I189" s="207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28</v>
      </c>
      <c r="F190" s="94"/>
      <c r="G190" s="94"/>
      <c r="H190" s="94"/>
      <c r="I190" s="207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28</v>
      </c>
      <c r="F191" s="94"/>
      <c r="G191" s="94"/>
      <c r="H191" s="94"/>
      <c r="I191" s="207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28</v>
      </c>
      <c r="F192" s="94"/>
      <c r="G192" s="94"/>
      <c r="H192" s="94"/>
      <c r="I192" s="207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28</v>
      </c>
      <c r="F193" s="94"/>
      <c r="G193" s="94"/>
      <c r="H193" s="94"/>
      <c r="I193" s="207"/>
      <c r="J193" s="94"/>
    </row>
    <row r="194" spans="1:10" x14ac:dyDescent="0.2">
      <c r="A194" s="94">
        <f t="shared" si="2"/>
        <v>0</v>
      </c>
      <c r="B194" s="94"/>
      <c r="C194" s="94"/>
      <c r="D194" s="95" t="s">
        <v>0</v>
      </c>
      <c r="E194" s="95" t="s">
        <v>28</v>
      </c>
      <c r="F194" s="94"/>
      <c r="G194" s="94"/>
      <c r="H194" s="94"/>
      <c r="I194" s="207"/>
      <c r="J194" s="94"/>
    </row>
    <row r="195" spans="1:10" x14ac:dyDescent="0.2">
      <c r="A195" s="94">
        <f t="shared" si="2"/>
        <v>0</v>
      </c>
      <c r="B195" s="94"/>
      <c r="C195" s="94"/>
      <c r="D195" s="95" t="s">
        <v>0</v>
      </c>
      <c r="E195" s="95" t="s">
        <v>28</v>
      </c>
      <c r="F195" s="94"/>
      <c r="G195" s="94"/>
      <c r="H195" s="94"/>
      <c r="I195" s="207"/>
      <c r="J195" s="94"/>
    </row>
    <row r="196" spans="1:10" x14ac:dyDescent="0.2">
      <c r="A196" s="94">
        <f t="shared" si="2"/>
        <v>0</v>
      </c>
      <c r="B196" s="94"/>
      <c r="C196" s="94"/>
      <c r="D196" s="95" t="s">
        <v>0</v>
      </c>
      <c r="E196" s="95" t="s">
        <v>28</v>
      </c>
      <c r="F196" s="94"/>
      <c r="G196" s="94"/>
      <c r="H196" s="94"/>
      <c r="I196" s="207"/>
      <c r="J196" s="94"/>
    </row>
    <row r="197" spans="1:10" x14ac:dyDescent="0.2">
      <c r="A197" s="94">
        <f t="shared" si="2"/>
        <v>0</v>
      </c>
      <c r="B197" s="94"/>
      <c r="C197" s="94"/>
      <c r="D197" s="95" t="s">
        <v>0</v>
      </c>
      <c r="E197" s="95" t="s">
        <v>28</v>
      </c>
      <c r="F197" s="94"/>
      <c r="G197" s="94"/>
      <c r="H197" s="94"/>
      <c r="I197" s="207"/>
      <c r="J197" s="94"/>
    </row>
    <row r="198" spans="1:10" x14ac:dyDescent="0.2">
      <c r="A198" s="94">
        <f t="shared" si="2"/>
        <v>0</v>
      </c>
      <c r="B198" s="94"/>
      <c r="C198" s="94"/>
      <c r="D198" s="95" t="s">
        <v>0</v>
      </c>
      <c r="E198" s="95" t="s">
        <v>28</v>
      </c>
      <c r="F198" s="94"/>
      <c r="G198" s="94"/>
      <c r="H198" s="94"/>
      <c r="I198" s="207"/>
      <c r="J198" s="94"/>
    </row>
    <row r="199" spans="1:10" x14ac:dyDescent="0.2">
      <c r="A199" s="94">
        <f t="shared" si="2"/>
        <v>0</v>
      </c>
      <c r="B199" s="94"/>
      <c r="C199" s="94"/>
      <c r="D199" s="95" t="s">
        <v>0</v>
      </c>
      <c r="E199" s="95" t="s">
        <v>28</v>
      </c>
      <c r="F199" s="94"/>
      <c r="G199" s="94"/>
      <c r="H199" s="94"/>
      <c r="I199" s="207"/>
      <c r="J199" s="94"/>
    </row>
    <row r="200" spans="1:10" x14ac:dyDescent="0.2">
      <c r="A200" s="94">
        <f t="shared" si="2"/>
        <v>0</v>
      </c>
      <c r="B200" s="94"/>
      <c r="C200" s="94"/>
      <c r="D200" s="95" t="s">
        <v>0</v>
      </c>
      <c r="E200" s="95" t="s">
        <v>28</v>
      </c>
      <c r="F200" s="94"/>
      <c r="G200" s="94"/>
      <c r="H200" s="94"/>
      <c r="I200" s="207"/>
      <c r="J200" s="94"/>
    </row>
    <row r="202" spans="1:10" x14ac:dyDescent="0.2">
      <c r="I202" s="210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dataValidations count="4">
    <dataValidation type="custom" allowBlank="1" showInputMessage="1" showErrorMessage="1" sqref="D8:D200">
      <formula1>"SystemsX.ch"</formula1>
    </dataValidation>
    <dataValidation type="list" allowBlank="1" showInputMessage="1" showErrorMessage="1" sqref="B201:B833">
      <formula1>Institute</formula1>
    </dataValidation>
    <dataValidation type="list" allowBlank="1" showInputMessage="1" showErrorMessage="1" sqref="E201:E583">
      <formula1 xml:space="preserve"> type</formula1>
    </dataValidation>
    <dataValidation type="list" allowBlank="1" showInputMessage="1" showErrorMessage="1" sqref="D201:D547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48"/>
    <pageSetUpPr fitToPage="1"/>
  </sheetPr>
  <dimension ref="A1:K202"/>
  <sheetViews>
    <sheetView showGridLines="0" zoomScale="90" zoomScaleNormal="90" workbookViewId="0">
      <selection activeCell="G30" sqref="G30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1" x14ac:dyDescent="0.2">
      <c r="A3" s="247" t="s">
        <v>3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51" customFormat="1" ht="24.75" customHeight="1" x14ac:dyDescent="0.25">
      <c r="A4" s="244" t="s">
        <v>107</v>
      </c>
      <c r="B4" s="249"/>
      <c r="C4" s="249"/>
      <c r="D4" s="249"/>
      <c r="E4" s="249"/>
      <c r="F4" s="249"/>
      <c r="G4" s="249"/>
    </row>
    <row r="5" spans="1:11" ht="14.25" customHeight="1" x14ac:dyDescent="0.2">
      <c r="A5" s="102"/>
      <c r="B5" s="104"/>
      <c r="C5" s="104"/>
      <c r="D5" s="104"/>
      <c r="E5" s="104"/>
      <c r="F5" s="104"/>
      <c r="G5" s="104"/>
      <c r="H5" s="105"/>
      <c r="I5" s="57"/>
      <c r="K5" s="53"/>
    </row>
    <row r="6" spans="1:11" x14ac:dyDescent="0.2">
      <c r="A6" s="52"/>
      <c r="B6" s="211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36</v>
      </c>
      <c r="G7" s="155" t="s">
        <v>69</v>
      </c>
      <c r="H7" s="155" t="s">
        <v>84</v>
      </c>
      <c r="I7" s="162" t="s">
        <v>124</v>
      </c>
      <c r="J7" s="161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4" t="s">
        <v>3</v>
      </c>
      <c r="F8" s="154"/>
      <c r="G8" s="94"/>
      <c r="H8" s="115"/>
      <c r="I8" s="207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4" t="s">
        <v>3</v>
      </c>
      <c r="F9" s="94"/>
      <c r="G9" s="94"/>
      <c r="H9" s="94"/>
      <c r="I9" s="207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4" t="s">
        <v>3</v>
      </c>
      <c r="F10" s="97"/>
      <c r="G10" s="97"/>
      <c r="H10" s="94"/>
      <c r="I10" s="207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3</v>
      </c>
      <c r="F11" s="97"/>
      <c r="G11" s="97"/>
      <c r="H11" s="94"/>
      <c r="I11" s="207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3</v>
      </c>
      <c r="F12" s="97"/>
      <c r="G12" s="97"/>
      <c r="H12" s="94"/>
      <c r="I12" s="207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3</v>
      </c>
      <c r="F13" s="97"/>
      <c r="G13" s="97"/>
      <c r="H13" s="94"/>
      <c r="I13" s="207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3</v>
      </c>
      <c r="F14" s="97"/>
      <c r="G14" s="97"/>
      <c r="H14" s="94"/>
      <c r="I14" s="207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3</v>
      </c>
      <c r="F15" s="97"/>
      <c r="G15" s="97"/>
      <c r="H15" s="94"/>
      <c r="I15" s="207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3</v>
      </c>
      <c r="F16" s="97"/>
      <c r="G16" s="97"/>
      <c r="H16" s="94"/>
      <c r="I16" s="207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3</v>
      </c>
      <c r="F17" s="94"/>
      <c r="G17" s="94"/>
      <c r="H17" s="94"/>
      <c r="I17" s="207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3</v>
      </c>
      <c r="F18" s="97"/>
      <c r="G18" s="97"/>
      <c r="H18" s="94"/>
      <c r="I18" s="207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3</v>
      </c>
      <c r="F19" s="94"/>
      <c r="G19" s="94"/>
      <c r="H19" s="94"/>
      <c r="I19" s="207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3</v>
      </c>
      <c r="F20" s="94"/>
      <c r="G20" s="94"/>
      <c r="H20" s="94"/>
      <c r="I20" s="207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3</v>
      </c>
      <c r="F21" s="94"/>
      <c r="G21" s="94"/>
      <c r="H21" s="94"/>
      <c r="I21" s="207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3</v>
      </c>
      <c r="F22" s="94"/>
      <c r="G22" s="94"/>
      <c r="H22" s="94"/>
      <c r="I22" s="207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3</v>
      </c>
      <c r="F23" s="94"/>
      <c r="G23" s="94"/>
      <c r="H23" s="94"/>
      <c r="I23" s="207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3</v>
      </c>
      <c r="F24" s="94"/>
      <c r="G24" s="94"/>
      <c r="H24" s="94"/>
      <c r="I24" s="207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3</v>
      </c>
      <c r="F25" s="94"/>
      <c r="G25" s="94"/>
      <c r="H25" s="94"/>
      <c r="I25" s="207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3</v>
      </c>
      <c r="F26" s="94"/>
      <c r="G26" s="94"/>
      <c r="H26" s="94"/>
      <c r="I26" s="207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3</v>
      </c>
      <c r="F27" s="94"/>
      <c r="G27" s="94"/>
      <c r="H27" s="94"/>
      <c r="I27" s="207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3</v>
      </c>
      <c r="F28" s="94"/>
      <c r="G28" s="94"/>
      <c r="H28" s="94"/>
      <c r="I28" s="207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3</v>
      </c>
      <c r="F29" s="94"/>
      <c r="G29" s="94"/>
      <c r="H29" s="94"/>
      <c r="I29" s="207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3</v>
      </c>
      <c r="F30" s="94"/>
      <c r="G30" s="94"/>
      <c r="H30" s="94"/>
      <c r="I30" s="207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3</v>
      </c>
      <c r="F31" s="94"/>
      <c r="G31" s="94"/>
      <c r="H31" s="94"/>
      <c r="I31" s="207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3</v>
      </c>
      <c r="F32" s="94"/>
      <c r="G32" s="94"/>
      <c r="H32" s="94"/>
      <c r="I32" s="207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3</v>
      </c>
      <c r="F33" s="94"/>
      <c r="G33" s="94"/>
      <c r="H33" s="94"/>
      <c r="I33" s="207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3</v>
      </c>
      <c r="F34" s="94"/>
      <c r="G34" s="94"/>
      <c r="H34" s="94"/>
      <c r="I34" s="207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3</v>
      </c>
      <c r="F35" s="94"/>
      <c r="G35" s="94"/>
      <c r="H35" s="94"/>
      <c r="I35" s="207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3</v>
      </c>
      <c r="F36" s="94"/>
      <c r="G36" s="94"/>
      <c r="H36" s="94"/>
      <c r="I36" s="207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3</v>
      </c>
      <c r="F37" s="94"/>
      <c r="G37" s="94"/>
      <c r="H37" s="94"/>
      <c r="I37" s="207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3</v>
      </c>
      <c r="F38" s="94"/>
      <c r="G38" s="94"/>
      <c r="H38" s="94"/>
      <c r="I38" s="207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3</v>
      </c>
      <c r="F39" s="94"/>
      <c r="G39" s="94"/>
      <c r="H39" s="94"/>
      <c r="I39" s="207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3</v>
      </c>
      <c r="F40" s="94"/>
      <c r="G40" s="94"/>
      <c r="H40" s="94"/>
      <c r="I40" s="207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3</v>
      </c>
      <c r="F41" s="94"/>
      <c r="G41" s="94"/>
      <c r="H41" s="94"/>
      <c r="I41" s="207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3</v>
      </c>
      <c r="F42" s="94"/>
      <c r="G42" s="94"/>
      <c r="H42" s="94"/>
      <c r="I42" s="207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3</v>
      </c>
      <c r="F43" s="94"/>
      <c r="G43" s="94"/>
      <c r="H43" s="94"/>
      <c r="I43" s="207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3</v>
      </c>
      <c r="F44" s="94"/>
      <c r="G44" s="94"/>
      <c r="H44" s="94"/>
      <c r="I44" s="207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3</v>
      </c>
      <c r="F45" s="94"/>
      <c r="G45" s="94"/>
      <c r="H45" s="94"/>
      <c r="I45" s="207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3</v>
      </c>
      <c r="F46" s="94"/>
      <c r="G46" s="94"/>
      <c r="H46" s="94"/>
      <c r="I46" s="207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3</v>
      </c>
      <c r="F47" s="94"/>
      <c r="G47" s="94"/>
      <c r="H47" s="94"/>
      <c r="I47" s="207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3</v>
      </c>
      <c r="F48" s="94"/>
      <c r="G48" s="94"/>
      <c r="H48" s="94"/>
      <c r="I48" s="207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3</v>
      </c>
      <c r="F49" s="94"/>
      <c r="G49" s="94"/>
      <c r="H49" s="94"/>
      <c r="I49" s="207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3</v>
      </c>
      <c r="F50" s="94"/>
      <c r="G50" s="94"/>
      <c r="H50" s="94"/>
      <c r="I50" s="207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3</v>
      </c>
      <c r="F51" s="94"/>
      <c r="G51" s="94"/>
      <c r="H51" s="94"/>
      <c r="I51" s="207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3</v>
      </c>
      <c r="F52" s="94"/>
      <c r="G52" s="94"/>
      <c r="H52" s="94"/>
      <c r="I52" s="207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3</v>
      </c>
      <c r="F53" s="94"/>
      <c r="G53" s="94"/>
      <c r="H53" s="94"/>
      <c r="I53" s="207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3</v>
      </c>
      <c r="F54" s="94"/>
      <c r="G54" s="94"/>
      <c r="H54" s="94"/>
      <c r="I54" s="207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3</v>
      </c>
      <c r="F55" s="94"/>
      <c r="G55" s="94"/>
      <c r="H55" s="94"/>
      <c r="I55" s="207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3</v>
      </c>
      <c r="F56" s="94"/>
      <c r="G56" s="94"/>
      <c r="H56" s="94"/>
      <c r="I56" s="207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3</v>
      </c>
      <c r="F57" s="94"/>
      <c r="G57" s="94"/>
      <c r="H57" s="94"/>
      <c r="I57" s="207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3</v>
      </c>
      <c r="F58" s="94"/>
      <c r="G58" s="94"/>
      <c r="H58" s="94"/>
      <c r="I58" s="207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3</v>
      </c>
      <c r="F59" s="94"/>
      <c r="G59" s="94"/>
      <c r="H59" s="94"/>
      <c r="I59" s="207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3</v>
      </c>
      <c r="F60" s="94"/>
      <c r="G60" s="94"/>
      <c r="H60" s="94"/>
      <c r="I60" s="207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3</v>
      </c>
      <c r="F61" s="94"/>
      <c r="G61" s="94"/>
      <c r="H61" s="94"/>
      <c r="I61" s="207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3</v>
      </c>
      <c r="F62" s="94"/>
      <c r="G62" s="94"/>
      <c r="H62" s="94"/>
      <c r="I62" s="207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3</v>
      </c>
      <c r="F63" s="94"/>
      <c r="G63" s="94"/>
      <c r="H63" s="94"/>
      <c r="I63" s="207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3</v>
      </c>
      <c r="F64" s="94"/>
      <c r="G64" s="94"/>
      <c r="H64" s="94"/>
      <c r="I64" s="207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3</v>
      </c>
      <c r="F65" s="94"/>
      <c r="G65" s="94"/>
      <c r="H65" s="94"/>
      <c r="I65" s="207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3</v>
      </c>
      <c r="F66" s="94"/>
      <c r="G66" s="94"/>
      <c r="H66" s="94"/>
      <c r="I66" s="207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3</v>
      </c>
      <c r="F67" s="94"/>
      <c r="G67" s="94"/>
      <c r="H67" s="94"/>
      <c r="I67" s="207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3</v>
      </c>
      <c r="F68" s="94"/>
      <c r="G68" s="94"/>
      <c r="H68" s="94"/>
      <c r="I68" s="207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3</v>
      </c>
      <c r="F69" s="94"/>
      <c r="G69" s="94"/>
      <c r="H69" s="94"/>
      <c r="I69" s="207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3</v>
      </c>
      <c r="F70" s="94"/>
      <c r="G70" s="94"/>
      <c r="H70" s="94"/>
      <c r="I70" s="207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3</v>
      </c>
      <c r="F71" s="94"/>
      <c r="G71" s="94"/>
      <c r="H71" s="94"/>
      <c r="I71" s="207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3</v>
      </c>
      <c r="F72" s="94"/>
      <c r="G72" s="94"/>
      <c r="H72" s="94"/>
      <c r="I72" s="207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3</v>
      </c>
      <c r="F73" s="94"/>
      <c r="G73" s="94"/>
      <c r="H73" s="94"/>
      <c r="I73" s="207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3</v>
      </c>
      <c r="F74" s="94"/>
      <c r="G74" s="94"/>
      <c r="H74" s="94"/>
      <c r="I74" s="207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3</v>
      </c>
      <c r="F75" s="94"/>
      <c r="G75" s="94"/>
      <c r="H75" s="94"/>
      <c r="I75" s="207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3</v>
      </c>
      <c r="F76" s="94"/>
      <c r="G76" s="94"/>
      <c r="H76" s="94"/>
      <c r="I76" s="207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3</v>
      </c>
      <c r="F77" s="94"/>
      <c r="G77" s="94"/>
      <c r="H77" s="94"/>
      <c r="I77" s="207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3</v>
      </c>
      <c r="F78" s="94"/>
      <c r="G78" s="94"/>
      <c r="H78" s="94"/>
      <c r="I78" s="207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3</v>
      </c>
      <c r="F79" s="94"/>
      <c r="G79" s="94"/>
      <c r="H79" s="94"/>
      <c r="I79" s="207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3</v>
      </c>
      <c r="F80" s="94"/>
      <c r="G80" s="94"/>
      <c r="H80" s="94"/>
      <c r="I80" s="207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3</v>
      </c>
      <c r="F81" s="94"/>
      <c r="G81" s="94"/>
      <c r="H81" s="94"/>
      <c r="I81" s="207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3</v>
      </c>
      <c r="F82" s="94"/>
      <c r="G82" s="94"/>
      <c r="H82" s="94"/>
      <c r="I82" s="207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3</v>
      </c>
      <c r="F83" s="94"/>
      <c r="G83" s="94"/>
      <c r="H83" s="94"/>
      <c r="I83" s="207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3</v>
      </c>
      <c r="F84" s="94"/>
      <c r="G84" s="94"/>
      <c r="H84" s="94"/>
      <c r="I84" s="207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3</v>
      </c>
      <c r="F85" s="94"/>
      <c r="G85" s="94"/>
      <c r="H85" s="94"/>
      <c r="I85" s="207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3</v>
      </c>
      <c r="F86" s="94"/>
      <c r="G86" s="94"/>
      <c r="H86" s="94"/>
      <c r="I86" s="207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3</v>
      </c>
      <c r="F87" s="94"/>
      <c r="G87" s="94"/>
      <c r="H87" s="94"/>
      <c r="I87" s="207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3</v>
      </c>
      <c r="F88" s="94"/>
      <c r="G88" s="94"/>
      <c r="H88" s="94"/>
      <c r="I88" s="207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3</v>
      </c>
      <c r="F89" s="94"/>
      <c r="G89" s="94"/>
      <c r="H89" s="94"/>
      <c r="I89" s="207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3</v>
      </c>
      <c r="F90" s="94"/>
      <c r="G90" s="94"/>
      <c r="H90" s="94"/>
      <c r="I90" s="207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3</v>
      </c>
      <c r="F91" s="94"/>
      <c r="G91" s="94"/>
      <c r="H91" s="94"/>
      <c r="I91" s="207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3</v>
      </c>
      <c r="F92" s="94"/>
      <c r="G92" s="94"/>
      <c r="H92" s="94"/>
      <c r="I92" s="207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3</v>
      </c>
      <c r="F93" s="94"/>
      <c r="G93" s="94"/>
      <c r="H93" s="94"/>
      <c r="I93" s="207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3</v>
      </c>
      <c r="F94" s="94"/>
      <c r="G94" s="94"/>
      <c r="H94" s="94"/>
      <c r="I94" s="207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3</v>
      </c>
      <c r="F95" s="94"/>
      <c r="G95" s="94"/>
      <c r="H95" s="94"/>
      <c r="I95" s="207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3</v>
      </c>
      <c r="F96" s="94"/>
      <c r="G96" s="94"/>
      <c r="H96" s="94"/>
      <c r="I96" s="207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3</v>
      </c>
      <c r="F97" s="94"/>
      <c r="G97" s="94"/>
      <c r="H97" s="94"/>
      <c r="I97" s="207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3</v>
      </c>
      <c r="F98" s="94"/>
      <c r="G98" s="94"/>
      <c r="H98" s="94"/>
      <c r="I98" s="207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3</v>
      </c>
      <c r="F99" s="94"/>
      <c r="G99" s="94"/>
      <c r="H99" s="94"/>
      <c r="I99" s="207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3</v>
      </c>
      <c r="F100" s="94"/>
      <c r="G100" s="94"/>
      <c r="H100" s="94"/>
      <c r="I100" s="207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3</v>
      </c>
      <c r="F101" s="94"/>
      <c r="G101" s="94"/>
      <c r="H101" s="94"/>
      <c r="I101" s="207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3</v>
      </c>
      <c r="F102" s="94"/>
      <c r="G102" s="94"/>
      <c r="H102" s="94"/>
      <c r="I102" s="207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3</v>
      </c>
      <c r="F103" s="94"/>
      <c r="G103" s="94"/>
      <c r="H103" s="94"/>
      <c r="I103" s="207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3</v>
      </c>
      <c r="F104" s="94"/>
      <c r="G104" s="94"/>
      <c r="H104" s="94"/>
      <c r="I104" s="207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3</v>
      </c>
      <c r="F105" s="94"/>
      <c r="G105" s="94"/>
      <c r="H105" s="94"/>
      <c r="I105" s="207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3</v>
      </c>
      <c r="F106" s="94"/>
      <c r="G106" s="94"/>
      <c r="H106" s="94"/>
      <c r="I106" s="207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3</v>
      </c>
      <c r="F107" s="94"/>
      <c r="G107" s="94"/>
      <c r="H107" s="94"/>
      <c r="I107" s="207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3</v>
      </c>
      <c r="F108" s="94"/>
      <c r="G108" s="94"/>
      <c r="H108" s="94"/>
      <c r="I108" s="207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3</v>
      </c>
      <c r="F109" s="94"/>
      <c r="G109" s="94"/>
      <c r="H109" s="94"/>
      <c r="I109" s="207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3</v>
      </c>
      <c r="F110" s="94"/>
      <c r="G110" s="94"/>
      <c r="H110" s="94"/>
      <c r="I110" s="207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3</v>
      </c>
      <c r="F111" s="94"/>
      <c r="G111" s="94"/>
      <c r="H111" s="94"/>
      <c r="I111" s="207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3</v>
      </c>
      <c r="F112" s="94"/>
      <c r="G112" s="94"/>
      <c r="H112" s="94"/>
      <c r="I112" s="207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3</v>
      </c>
      <c r="F113" s="94"/>
      <c r="G113" s="94"/>
      <c r="H113" s="94"/>
      <c r="I113" s="207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3</v>
      </c>
      <c r="F114" s="94"/>
      <c r="G114" s="94"/>
      <c r="H114" s="94"/>
      <c r="I114" s="207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3</v>
      </c>
      <c r="F115" s="94"/>
      <c r="G115" s="94"/>
      <c r="H115" s="94"/>
      <c r="I115" s="207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3</v>
      </c>
      <c r="F116" s="94"/>
      <c r="G116" s="94"/>
      <c r="H116" s="94"/>
      <c r="I116" s="207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3</v>
      </c>
      <c r="F117" s="94"/>
      <c r="G117" s="94"/>
      <c r="H117" s="94"/>
      <c r="I117" s="207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3</v>
      </c>
      <c r="F118" s="94"/>
      <c r="G118" s="94"/>
      <c r="H118" s="94"/>
      <c r="I118" s="207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3</v>
      </c>
      <c r="F119" s="94"/>
      <c r="G119" s="94"/>
      <c r="H119" s="94"/>
      <c r="I119" s="207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3</v>
      </c>
      <c r="F120" s="94"/>
      <c r="G120" s="94"/>
      <c r="H120" s="94"/>
      <c r="I120" s="207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3</v>
      </c>
      <c r="F121" s="94"/>
      <c r="G121" s="94"/>
      <c r="H121" s="94"/>
      <c r="I121" s="207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3</v>
      </c>
      <c r="F122" s="94"/>
      <c r="G122" s="94"/>
      <c r="H122" s="94"/>
      <c r="I122" s="207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3</v>
      </c>
      <c r="F123" s="94"/>
      <c r="G123" s="94"/>
      <c r="H123" s="94"/>
      <c r="I123" s="207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3</v>
      </c>
      <c r="F124" s="94"/>
      <c r="G124" s="94"/>
      <c r="H124" s="94"/>
      <c r="I124" s="207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3</v>
      </c>
      <c r="F125" s="94"/>
      <c r="G125" s="94"/>
      <c r="H125" s="94"/>
      <c r="I125" s="207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3</v>
      </c>
      <c r="F126" s="94"/>
      <c r="G126" s="94"/>
      <c r="H126" s="94"/>
      <c r="I126" s="207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3</v>
      </c>
      <c r="F127" s="94"/>
      <c r="G127" s="94"/>
      <c r="H127" s="94"/>
      <c r="I127" s="207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3</v>
      </c>
      <c r="F128" s="94"/>
      <c r="G128" s="94"/>
      <c r="H128" s="94"/>
      <c r="I128" s="207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3</v>
      </c>
      <c r="F129" s="94"/>
      <c r="G129" s="94"/>
      <c r="H129" s="94"/>
      <c r="I129" s="207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3</v>
      </c>
      <c r="F130" s="94"/>
      <c r="G130" s="94"/>
      <c r="H130" s="94"/>
      <c r="I130" s="207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3</v>
      </c>
      <c r="F131" s="94"/>
      <c r="G131" s="94"/>
      <c r="H131" s="94"/>
      <c r="I131" s="207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3</v>
      </c>
      <c r="F132" s="94"/>
      <c r="G132" s="94"/>
      <c r="H132" s="94"/>
      <c r="I132" s="207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3</v>
      </c>
      <c r="F133" s="94"/>
      <c r="G133" s="94"/>
      <c r="H133" s="94"/>
      <c r="I133" s="207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3</v>
      </c>
      <c r="F134" s="94"/>
      <c r="G134" s="94"/>
      <c r="H134" s="94"/>
      <c r="I134" s="207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3</v>
      </c>
      <c r="F135" s="94"/>
      <c r="G135" s="94"/>
      <c r="H135" s="94"/>
      <c r="I135" s="207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3</v>
      </c>
      <c r="F136" s="94"/>
      <c r="G136" s="94"/>
      <c r="H136" s="94"/>
      <c r="I136" s="207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3</v>
      </c>
      <c r="F137" s="94"/>
      <c r="G137" s="94"/>
      <c r="H137" s="94"/>
      <c r="I137" s="207"/>
      <c r="J137" s="94"/>
    </row>
    <row r="138" spans="1:10" x14ac:dyDescent="0.2">
      <c r="A138" s="94">
        <f t="shared" ref="A138:A193" si="2">A137</f>
        <v>0</v>
      </c>
      <c r="B138" s="94"/>
      <c r="C138" s="94"/>
      <c r="D138" s="95" t="s">
        <v>0</v>
      </c>
      <c r="E138" s="95" t="s">
        <v>3</v>
      </c>
      <c r="F138" s="94"/>
      <c r="G138" s="94"/>
      <c r="H138" s="94"/>
      <c r="I138" s="207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3</v>
      </c>
      <c r="F139" s="94"/>
      <c r="G139" s="94"/>
      <c r="H139" s="94"/>
      <c r="I139" s="207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3</v>
      </c>
      <c r="F140" s="94"/>
      <c r="G140" s="94"/>
      <c r="H140" s="94"/>
      <c r="I140" s="207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3</v>
      </c>
      <c r="F141" s="94"/>
      <c r="G141" s="94"/>
      <c r="H141" s="94"/>
      <c r="I141" s="207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3</v>
      </c>
      <c r="F142" s="94"/>
      <c r="G142" s="94"/>
      <c r="H142" s="94"/>
      <c r="I142" s="207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3</v>
      </c>
      <c r="F143" s="94"/>
      <c r="G143" s="94"/>
      <c r="H143" s="94"/>
      <c r="I143" s="207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3</v>
      </c>
      <c r="F144" s="94"/>
      <c r="G144" s="94"/>
      <c r="H144" s="94"/>
      <c r="I144" s="207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3</v>
      </c>
      <c r="F145" s="94"/>
      <c r="G145" s="94"/>
      <c r="H145" s="94"/>
      <c r="I145" s="207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3</v>
      </c>
      <c r="F146" s="94"/>
      <c r="G146" s="94"/>
      <c r="H146" s="94"/>
      <c r="I146" s="207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3</v>
      </c>
      <c r="F147" s="94"/>
      <c r="G147" s="94"/>
      <c r="H147" s="94"/>
      <c r="I147" s="207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3</v>
      </c>
      <c r="F148" s="94"/>
      <c r="G148" s="94"/>
      <c r="H148" s="94"/>
      <c r="I148" s="207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3</v>
      </c>
      <c r="F149" s="94"/>
      <c r="G149" s="94"/>
      <c r="H149" s="115"/>
      <c r="I149" s="207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3</v>
      </c>
      <c r="F150" s="94"/>
      <c r="G150" s="94"/>
      <c r="H150" s="94"/>
      <c r="I150" s="207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3</v>
      </c>
      <c r="F151" s="94"/>
      <c r="G151" s="94"/>
      <c r="H151" s="94"/>
      <c r="I151" s="207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3</v>
      </c>
      <c r="F152" s="94"/>
      <c r="G152" s="94"/>
      <c r="H152" s="94"/>
      <c r="I152" s="207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3</v>
      </c>
      <c r="F153" s="94"/>
      <c r="G153" s="94"/>
      <c r="H153" s="94"/>
      <c r="I153" s="207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3</v>
      </c>
      <c r="F154" s="94"/>
      <c r="G154" s="94"/>
      <c r="H154" s="94"/>
      <c r="I154" s="207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3</v>
      </c>
      <c r="F155" s="94"/>
      <c r="G155" s="94"/>
      <c r="H155" s="94"/>
      <c r="I155" s="207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3</v>
      </c>
      <c r="F156" s="94"/>
      <c r="G156" s="94"/>
      <c r="H156" s="94"/>
      <c r="I156" s="207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3</v>
      </c>
      <c r="F157" s="94"/>
      <c r="G157" s="94"/>
      <c r="H157" s="94"/>
      <c r="I157" s="207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3</v>
      </c>
      <c r="F158" s="94"/>
      <c r="G158" s="94"/>
      <c r="H158" s="94"/>
      <c r="I158" s="207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3</v>
      </c>
      <c r="F159" s="94"/>
      <c r="G159" s="94"/>
      <c r="H159" s="94"/>
      <c r="I159" s="207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3</v>
      </c>
      <c r="F160" s="94"/>
      <c r="G160" s="94"/>
      <c r="H160" s="94"/>
      <c r="I160" s="207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3</v>
      </c>
      <c r="F161" s="94"/>
      <c r="G161" s="94"/>
      <c r="H161" s="94"/>
      <c r="I161" s="207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3</v>
      </c>
      <c r="F162" s="94"/>
      <c r="G162" s="94"/>
      <c r="H162" s="94"/>
      <c r="I162" s="207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3</v>
      </c>
      <c r="F163" s="94"/>
      <c r="G163" s="94"/>
      <c r="H163" s="94"/>
      <c r="I163" s="207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3</v>
      </c>
      <c r="F164" s="94"/>
      <c r="G164" s="94"/>
      <c r="H164" s="94"/>
      <c r="I164" s="207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3</v>
      </c>
      <c r="F165" s="94"/>
      <c r="G165" s="94"/>
      <c r="H165" s="94"/>
      <c r="I165" s="207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3</v>
      </c>
      <c r="F166" s="94"/>
      <c r="G166" s="94"/>
      <c r="H166" s="94"/>
      <c r="I166" s="207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3</v>
      </c>
      <c r="F167" s="94"/>
      <c r="G167" s="94"/>
      <c r="H167" s="94"/>
      <c r="I167" s="207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3</v>
      </c>
      <c r="F168" s="94"/>
      <c r="G168" s="94"/>
      <c r="H168" s="94"/>
      <c r="I168" s="207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3</v>
      </c>
      <c r="F169" s="94"/>
      <c r="G169" s="94"/>
      <c r="H169" s="94"/>
      <c r="I169" s="207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3</v>
      </c>
      <c r="F170" s="94"/>
      <c r="G170" s="94"/>
      <c r="H170" s="94"/>
      <c r="I170" s="207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3</v>
      </c>
      <c r="F171" s="94"/>
      <c r="G171" s="94"/>
      <c r="H171" s="94"/>
      <c r="I171" s="207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3</v>
      </c>
      <c r="F172" s="94"/>
      <c r="G172" s="94"/>
      <c r="H172" s="94"/>
      <c r="I172" s="207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3</v>
      </c>
      <c r="F173" s="94"/>
      <c r="G173" s="94"/>
      <c r="H173" s="94"/>
      <c r="I173" s="207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3</v>
      </c>
      <c r="F174" s="94"/>
      <c r="G174" s="94"/>
      <c r="H174" s="94"/>
      <c r="I174" s="207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3</v>
      </c>
      <c r="F175" s="94"/>
      <c r="G175" s="94"/>
      <c r="H175" s="94"/>
      <c r="I175" s="207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3</v>
      </c>
      <c r="F176" s="94"/>
      <c r="G176" s="94"/>
      <c r="H176" s="94"/>
      <c r="I176" s="207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3</v>
      </c>
      <c r="F177" s="94"/>
      <c r="G177" s="94"/>
      <c r="H177" s="94"/>
      <c r="I177" s="207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3</v>
      </c>
      <c r="F178" s="94"/>
      <c r="G178" s="94"/>
      <c r="H178" s="94"/>
      <c r="I178" s="207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3</v>
      </c>
      <c r="F179" s="94"/>
      <c r="G179" s="94"/>
      <c r="H179" s="94"/>
      <c r="I179" s="207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3</v>
      </c>
      <c r="F180" s="94"/>
      <c r="G180" s="94"/>
      <c r="H180" s="94"/>
      <c r="I180" s="207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3</v>
      </c>
      <c r="F181" s="94"/>
      <c r="G181" s="94"/>
      <c r="H181" s="94"/>
      <c r="I181" s="207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3</v>
      </c>
      <c r="F182" s="94"/>
      <c r="G182" s="94"/>
      <c r="H182" s="94"/>
      <c r="I182" s="207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3</v>
      </c>
      <c r="F183" s="94"/>
      <c r="G183" s="94"/>
      <c r="H183" s="94"/>
      <c r="I183" s="207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3</v>
      </c>
      <c r="F184" s="94"/>
      <c r="G184" s="94"/>
      <c r="H184" s="94"/>
      <c r="I184" s="207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3</v>
      </c>
      <c r="F185" s="94"/>
      <c r="G185" s="94"/>
      <c r="H185" s="94"/>
      <c r="I185" s="207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3</v>
      </c>
      <c r="F186" s="94"/>
      <c r="G186" s="94"/>
      <c r="H186" s="94"/>
      <c r="I186" s="207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3</v>
      </c>
      <c r="F187" s="94"/>
      <c r="G187" s="94"/>
      <c r="H187" s="94"/>
      <c r="I187" s="207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3</v>
      </c>
      <c r="F188" s="94"/>
      <c r="G188" s="94"/>
      <c r="H188" s="94"/>
      <c r="I188" s="207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3</v>
      </c>
      <c r="F189" s="94"/>
      <c r="G189" s="94"/>
      <c r="H189" s="94"/>
      <c r="I189" s="207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3</v>
      </c>
      <c r="F190" s="94"/>
      <c r="G190" s="94"/>
      <c r="H190" s="94"/>
      <c r="I190" s="207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3</v>
      </c>
      <c r="F191" s="94"/>
      <c r="G191" s="94"/>
      <c r="H191" s="94"/>
      <c r="I191" s="207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3</v>
      </c>
      <c r="F192" s="94"/>
      <c r="G192" s="94"/>
      <c r="H192" s="94"/>
      <c r="I192" s="207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3</v>
      </c>
      <c r="F193" s="94"/>
      <c r="G193" s="94"/>
      <c r="H193" s="94"/>
      <c r="I193" s="207"/>
      <c r="J193" s="94"/>
    </row>
    <row r="194" spans="1:10" x14ac:dyDescent="0.2">
      <c r="A194" s="94">
        <f t="shared" ref="A194:A200" si="3">A193</f>
        <v>0</v>
      </c>
      <c r="B194" s="94"/>
      <c r="C194" s="94"/>
      <c r="D194" s="95" t="s">
        <v>0</v>
      </c>
      <c r="E194" s="95" t="s">
        <v>3</v>
      </c>
      <c r="F194" s="94"/>
      <c r="G194" s="94"/>
      <c r="H194" s="94"/>
      <c r="I194" s="207"/>
      <c r="J194" s="94"/>
    </row>
    <row r="195" spans="1:10" x14ac:dyDescent="0.2">
      <c r="A195" s="94">
        <f t="shared" si="3"/>
        <v>0</v>
      </c>
      <c r="B195" s="94"/>
      <c r="C195" s="94"/>
      <c r="D195" s="95" t="s">
        <v>0</v>
      </c>
      <c r="E195" s="95" t="s">
        <v>3</v>
      </c>
      <c r="F195" s="94"/>
      <c r="G195" s="94"/>
      <c r="H195" s="94"/>
      <c r="I195" s="207"/>
      <c r="J195" s="94"/>
    </row>
    <row r="196" spans="1:10" x14ac:dyDescent="0.2">
      <c r="A196" s="94">
        <f t="shared" si="3"/>
        <v>0</v>
      </c>
      <c r="B196" s="94"/>
      <c r="C196" s="94"/>
      <c r="D196" s="95" t="s">
        <v>0</v>
      </c>
      <c r="E196" s="95" t="s">
        <v>3</v>
      </c>
      <c r="F196" s="94"/>
      <c r="G196" s="94"/>
      <c r="H196" s="94"/>
      <c r="I196" s="207"/>
      <c r="J196" s="94"/>
    </row>
    <row r="197" spans="1:10" x14ac:dyDescent="0.2">
      <c r="A197" s="94">
        <f t="shared" si="3"/>
        <v>0</v>
      </c>
      <c r="B197" s="94"/>
      <c r="C197" s="94"/>
      <c r="D197" s="95" t="s">
        <v>0</v>
      </c>
      <c r="E197" s="95" t="s">
        <v>3</v>
      </c>
      <c r="F197" s="94"/>
      <c r="G197" s="94"/>
      <c r="H197" s="94"/>
      <c r="I197" s="207"/>
      <c r="J197" s="94"/>
    </row>
    <row r="198" spans="1:10" x14ac:dyDescent="0.2">
      <c r="A198" s="94">
        <f t="shared" si="3"/>
        <v>0</v>
      </c>
      <c r="B198" s="94"/>
      <c r="C198" s="94"/>
      <c r="D198" s="95" t="s">
        <v>0</v>
      </c>
      <c r="E198" s="95" t="s">
        <v>3</v>
      </c>
      <c r="F198" s="94"/>
      <c r="G198" s="94"/>
      <c r="H198" s="94"/>
      <c r="I198" s="207"/>
      <c r="J198" s="94"/>
    </row>
    <row r="199" spans="1:10" x14ac:dyDescent="0.2">
      <c r="A199" s="94">
        <f t="shared" si="3"/>
        <v>0</v>
      </c>
      <c r="B199" s="94"/>
      <c r="C199" s="94"/>
      <c r="D199" s="95" t="s">
        <v>0</v>
      </c>
      <c r="E199" s="95" t="s">
        <v>3</v>
      </c>
      <c r="F199" s="94"/>
      <c r="G199" s="94"/>
      <c r="H199" s="94"/>
      <c r="I199" s="207"/>
      <c r="J199" s="94"/>
    </row>
    <row r="200" spans="1:10" x14ac:dyDescent="0.2">
      <c r="A200" s="94">
        <f t="shared" si="3"/>
        <v>0</v>
      </c>
      <c r="B200" s="94"/>
      <c r="C200" s="94"/>
      <c r="D200" s="95" t="s">
        <v>0</v>
      </c>
      <c r="E200" s="95" t="s">
        <v>3</v>
      </c>
      <c r="F200" s="94"/>
      <c r="G200" s="94"/>
      <c r="H200" s="94"/>
      <c r="I200" s="207"/>
      <c r="J200" s="94"/>
    </row>
    <row r="202" spans="1:10" x14ac:dyDescent="0.2">
      <c r="I202" s="210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phoneticPr fontId="4" type="noConversion"/>
  <dataValidations count="4">
    <dataValidation type="list" allowBlank="1" showInputMessage="1" showErrorMessage="1" sqref="D201:D547">
      <formula1 xml:space="preserve"> cost</formula1>
    </dataValidation>
    <dataValidation type="list" allowBlank="1" showInputMessage="1" showErrorMessage="1" sqref="E8:E10 E201:E583">
      <formula1 xml:space="preserve"> type</formula1>
    </dataValidation>
    <dataValidation type="list" allowBlank="1" showInputMessage="1" showErrorMessage="1" sqref="B201:B833">
      <formula1>Institute</formula1>
    </dataValidation>
    <dataValidation type="custom" allowBlank="1" showInputMessage="1" showErrorMessage="1" sqref="D8:D200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enableFormatConditionsCalculation="0">
    <tabColor indexed="53"/>
    <pageSetUpPr fitToPage="1"/>
  </sheetPr>
  <dimension ref="A1:M508"/>
  <sheetViews>
    <sheetView showGridLines="0" zoomScale="90" zoomScaleNormal="90" zoomScalePageLayoutView="80" workbookViewId="0">
      <selection activeCell="G17" sqref="G17"/>
    </sheetView>
  </sheetViews>
  <sheetFormatPr baseColWidth="10" defaultColWidth="11.42578125" defaultRowHeight="12.75" x14ac:dyDescent="0.2"/>
  <cols>
    <col min="1" max="1" width="11.42578125" style="53"/>
    <col min="2" max="2" width="11.42578125" style="55"/>
    <col min="3" max="3" width="12.42578125" style="55" customWidth="1"/>
    <col min="4" max="4" width="17.85546875" style="53" customWidth="1"/>
    <col min="5" max="5" width="17.140625" style="53" customWidth="1"/>
    <col min="6" max="7" width="18.28515625" style="55" customWidth="1"/>
    <col min="8" max="8" width="24" style="55" customWidth="1"/>
    <col min="9" max="9" width="10.85546875" style="120" customWidth="1"/>
    <col min="10" max="10" width="12" style="68" customWidth="1"/>
    <col min="11" max="11" width="15" style="120" customWidth="1"/>
    <col min="12" max="12" width="10.7109375" style="54" customWidth="1"/>
    <col min="13" max="13" width="34.140625" style="55" customWidth="1"/>
    <col min="14" max="40" width="11.42578125" style="53"/>
    <col min="41" max="41" width="17" style="53" customWidth="1"/>
    <col min="42" max="16384" width="11.42578125" style="53"/>
  </cols>
  <sheetData>
    <row r="1" spans="1:13" x14ac:dyDescent="0.2">
      <c r="B1" s="53"/>
      <c r="C1" s="53"/>
      <c r="F1" s="53"/>
      <c r="G1" s="53"/>
      <c r="H1" s="53"/>
      <c r="I1" s="67"/>
      <c r="K1" s="67"/>
      <c r="M1" s="53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246"/>
      <c r="K2" s="246"/>
      <c r="M2" s="53"/>
    </row>
    <row r="3" spans="1:13" x14ac:dyDescent="0.2">
      <c r="A3" s="247" t="s">
        <v>6</v>
      </c>
      <c r="B3" s="247"/>
      <c r="C3" s="150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M3" s="53"/>
    </row>
    <row r="4" spans="1:13" ht="24.75" customHeight="1" x14ac:dyDescent="0.2">
      <c r="A4" s="244" t="s">
        <v>80</v>
      </c>
      <c r="B4" s="253"/>
      <c r="C4" s="253"/>
      <c r="D4" s="253"/>
      <c r="E4" s="253"/>
      <c r="F4" s="253"/>
      <c r="G4" s="253"/>
      <c r="H4" s="254"/>
      <c r="I4" s="50"/>
      <c r="J4" s="50"/>
      <c r="K4" s="50"/>
      <c r="L4" s="150"/>
      <c r="M4" s="53"/>
    </row>
    <row r="5" spans="1:13" ht="11.25" customHeight="1" x14ac:dyDescent="0.2">
      <c r="B5" s="206">
        <f>L111</f>
        <v>0</v>
      </c>
      <c r="C5" s="53"/>
      <c r="F5" s="53"/>
      <c r="G5" s="53"/>
      <c r="H5" s="53"/>
      <c r="I5" s="69"/>
      <c r="K5" s="69"/>
      <c r="M5" s="53"/>
    </row>
    <row r="6" spans="1:13" s="117" customFormat="1" ht="41.25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68</v>
      </c>
      <c r="G6" s="164" t="s">
        <v>70</v>
      </c>
      <c r="H6" s="156" t="s">
        <v>12</v>
      </c>
      <c r="I6" s="165" t="s">
        <v>120</v>
      </c>
      <c r="J6" s="157" t="s">
        <v>119</v>
      </c>
      <c r="K6" s="166" t="s">
        <v>77</v>
      </c>
      <c r="L6" s="167" t="s">
        <v>121</v>
      </c>
      <c r="M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145" t="s">
        <v>6</v>
      </c>
      <c r="F7" s="154"/>
      <c r="G7" s="94"/>
      <c r="H7" s="94"/>
      <c r="I7" s="96" t="str">
        <f t="shared" ref="I7:I71" si="0">IF(D7="",0,IF(D7="Own Contributions","0",""))</f>
        <v>0</v>
      </c>
      <c r="J7" s="215">
        <f>IF(H7="",0,(VLOOKUP(H7,Tables!$A$2:$B$9,2,FALSE))*I7)</f>
        <v>0</v>
      </c>
      <c r="K7" s="99"/>
      <c r="L7" s="212">
        <f>J7/12*K7</f>
        <v>0</v>
      </c>
      <c r="M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145" t="s">
        <v>6</v>
      </c>
      <c r="F8" s="94"/>
      <c r="G8" s="94"/>
      <c r="H8" s="94"/>
      <c r="I8" s="96" t="str">
        <f t="shared" si="0"/>
        <v>0</v>
      </c>
      <c r="J8" s="215">
        <f>IF(H8="",0,(VLOOKUP(H8,Tables!$A$2:$B$9,2,FALSE))*I8)</f>
        <v>0</v>
      </c>
      <c r="K8" s="99"/>
      <c r="L8" s="212">
        <f t="shared" ref="L8:L71" si="1">J8/12*K8</f>
        <v>0</v>
      </c>
      <c r="M8" s="94"/>
    </row>
    <row r="9" spans="1:13" s="118" customFormat="1" ht="12.75" customHeight="1" x14ac:dyDescent="0.2">
      <c r="A9" s="94">
        <f t="shared" ref="A9:A72" si="2">A8</f>
        <v>0</v>
      </c>
      <c r="B9" s="94"/>
      <c r="C9" s="97"/>
      <c r="D9" s="95" t="s">
        <v>24</v>
      </c>
      <c r="E9" s="145" t="s">
        <v>6</v>
      </c>
      <c r="F9" s="97"/>
      <c r="G9" s="97"/>
      <c r="H9" s="97"/>
      <c r="I9" s="96" t="str">
        <f t="shared" si="0"/>
        <v>0</v>
      </c>
      <c r="J9" s="215">
        <f>IF(H9="",0,(VLOOKUP(H9,Tables!$A$2:$B$9,2,FALSE))*I9)</f>
        <v>0</v>
      </c>
      <c r="K9" s="99"/>
      <c r="L9" s="212">
        <f t="shared" si="1"/>
        <v>0</v>
      </c>
      <c r="M9" s="97"/>
    </row>
    <row r="10" spans="1:13" s="118" customFormat="1" ht="12.75" customHeight="1" x14ac:dyDescent="0.2">
      <c r="A10" s="94">
        <f>A9</f>
        <v>0</v>
      </c>
      <c r="B10" s="94"/>
      <c r="C10" s="97"/>
      <c r="D10" s="95" t="s">
        <v>24</v>
      </c>
      <c r="E10" s="145" t="s">
        <v>6</v>
      </c>
      <c r="F10" s="97"/>
      <c r="G10" s="97"/>
      <c r="H10" s="97"/>
      <c r="I10" s="96" t="str">
        <f t="shared" si="0"/>
        <v>0</v>
      </c>
      <c r="J10" s="215">
        <f>IF(H10="",0,(VLOOKUP(H10,Tables!$A$2:$B$9,2,FALSE))*I10)</f>
        <v>0</v>
      </c>
      <c r="K10" s="99"/>
      <c r="L10" s="212">
        <f t="shared" si="1"/>
        <v>0</v>
      </c>
      <c r="M10" s="97"/>
    </row>
    <row r="11" spans="1:13" s="118" customFormat="1" ht="12.75" customHeight="1" x14ac:dyDescent="0.2">
      <c r="A11" s="94">
        <f t="shared" si="2"/>
        <v>0</v>
      </c>
      <c r="B11" s="94"/>
      <c r="C11" s="97"/>
      <c r="D11" s="95" t="s">
        <v>24</v>
      </c>
      <c r="E11" s="145" t="s">
        <v>6</v>
      </c>
      <c r="F11" s="97"/>
      <c r="G11" s="97"/>
      <c r="H11" s="97"/>
      <c r="I11" s="96" t="str">
        <f t="shared" si="0"/>
        <v>0</v>
      </c>
      <c r="J11" s="215">
        <f>IF(H11="",0,(VLOOKUP(H11,Tables!$A$2:$B$9,2,FALSE))*I11)</f>
        <v>0</v>
      </c>
      <c r="K11" s="99"/>
      <c r="L11" s="212">
        <f t="shared" si="1"/>
        <v>0</v>
      </c>
      <c r="M11" s="97"/>
    </row>
    <row r="12" spans="1:13" s="118" customFormat="1" ht="12.75" customHeight="1" x14ac:dyDescent="0.2">
      <c r="A12" s="94">
        <f t="shared" si="2"/>
        <v>0</v>
      </c>
      <c r="B12" s="94"/>
      <c r="C12" s="97"/>
      <c r="D12" s="95" t="s">
        <v>24</v>
      </c>
      <c r="E12" s="145" t="s">
        <v>6</v>
      </c>
      <c r="F12" s="97"/>
      <c r="G12" s="97"/>
      <c r="H12" s="97"/>
      <c r="I12" s="96" t="str">
        <f t="shared" si="0"/>
        <v>0</v>
      </c>
      <c r="J12" s="215">
        <f>IF(H12="",0,(VLOOKUP(H12,Tables!$A$2:$B$9,2,FALSE))*I12)</f>
        <v>0</v>
      </c>
      <c r="K12" s="99"/>
      <c r="L12" s="212">
        <f t="shared" si="1"/>
        <v>0</v>
      </c>
      <c r="M12" s="97"/>
    </row>
    <row r="13" spans="1:13" s="118" customFormat="1" ht="12.75" customHeight="1" x14ac:dyDescent="0.2">
      <c r="A13" s="94">
        <f t="shared" si="2"/>
        <v>0</v>
      </c>
      <c r="B13" s="94"/>
      <c r="C13" s="97"/>
      <c r="D13" s="95" t="s">
        <v>24</v>
      </c>
      <c r="E13" s="145" t="s">
        <v>6</v>
      </c>
      <c r="F13" s="97"/>
      <c r="G13" s="97"/>
      <c r="H13" s="97"/>
      <c r="I13" s="96" t="str">
        <f t="shared" si="0"/>
        <v>0</v>
      </c>
      <c r="J13" s="215">
        <f>IF(H13="",0,(VLOOKUP(H13,Tables!$A$2:$B$9,2,FALSE))*I13)</f>
        <v>0</v>
      </c>
      <c r="K13" s="99"/>
      <c r="L13" s="212">
        <f t="shared" si="1"/>
        <v>0</v>
      </c>
      <c r="M13" s="97"/>
    </row>
    <row r="14" spans="1:13" s="118" customFormat="1" ht="12.75" customHeight="1" x14ac:dyDescent="0.2">
      <c r="A14" s="94">
        <f t="shared" si="2"/>
        <v>0</v>
      </c>
      <c r="B14" s="94"/>
      <c r="C14" s="97"/>
      <c r="D14" s="95" t="s">
        <v>24</v>
      </c>
      <c r="E14" s="145" t="s">
        <v>6</v>
      </c>
      <c r="F14" s="97"/>
      <c r="G14" s="97"/>
      <c r="H14" s="97"/>
      <c r="I14" s="96" t="str">
        <f t="shared" si="0"/>
        <v>0</v>
      </c>
      <c r="J14" s="215">
        <f>IF(H14="",0,(VLOOKUP(H14,Tables!$A$2:$B$9,2,FALSE))*I14)</f>
        <v>0</v>
      </c>
      <c r="K14" s="99"/>
      <c r="L14" s="212">
        <f t="shared" si="1"/>
        <v>0</v>
      </c>
      <c r="M14" s="97"/>
    </row>
    <row r="15" spans="1:13" s="118" customFormat="1" ht="12.75" customHeight="1" x14ac:dyDescent="0.2">
      <c r="A15" s="94">
        <f t="shared" si="2"/>
        <v>0</v>
      </c>
      <c r="B15" s="94"/>
      <c r="C15" s="97"/>
      <c r="D15" s="95" t="s">
        <v>24</v>
      </c>
      <c r="E15" s="145" t="s">
        <v>6</v>
      </c>
      <c r="F15" s="97"/>
      <c r="G15" s="97"/>
      <c r="H15" s="97"/>
      <c r="I15" s="96" t="str">
        <f t="shared" si="0"/>
        <v>0</v>
      </c>
      <c r="J15" s="215">
        <f>IF(H15="",0,(VLOOKUP(H15,Tables!$A$2:$B$9,2,FALSE))*I15)</f>
        <v>0</v>
      </c>
      <c r="K15" s="99"/>
      <c r="L15" s="212">
        <f t="shared" si="1"/>
        <v>0</v>
      </c>
      <c r="M15" s="97"/>
    </row>
    <row r="16" spans="1:13" ht="12.75" customHeight="1" x14ac:dyDescent="0.2">
      <c r="A16" s="94">
        <f t="shared" si="2"/>
        <v>0</v>
      </c>
      <c r="B16" s="94"/>
      <c r="C16" s="97"/>
      <c r="D16" s="95" t="s">
        <v>24</v>
      </c>
      <c r="E16" s="145" t="s">
        <v>6</v>
      </c>
      <c r="F16" s="94"/>
      <c r="G16" s="94"/>
      <c r="H16" s="97"/>
      <c r="I16" s="96" t="str">
        <f t="shared" si="0"/>
        <v>0</v>
      </c>
      <c r="J16" s="215">
        <f>IF(H16="",0,(VLOOKUP(H16,Tables!$A$2:$B$9,2,FALSE))*I16)</f>
        <v>0</v>
      </c>
      <c r="K16" s="99"/>
      <c r="L16" s="212">
        <f t="shared" si="1"/>
        <v>0</v>
      </c>
      <c r="M16" s="94"/>
    </row>
    <row r="17" spans="1:13" x14ac:dyDescent="0.2">
      <c r="A17" s="94">
        <f t="shared" si="2"/>
        <v>0</v>
      </c>
      <c r="B17" s="94"/>
      <c r="C17" s="97"/>
      <c r="D17" s="95" t="s">
        <v>24</v>
      </c>
      <c r="E17" s="145" t="s">
        <v>6</v>
      </c>
      <c r="F17" s="97"/>
      <c r="G17" s="97"/>
      <c r="H17" s="97"/>
      <c r="I17" s="96" t="str">
        <f t="shared" si="0"/>
        <v>0</v>
      </c>
      <c r="J17" s="215">
        <f>IF(H17="",0,(VLOOKUP(H17,Tables!$A$2:$B$9,2,FALSE))*I17)</f>
        <v>0</v>
      </c>
      <c r="K17" s="99"/>
      <c r="L17" s="212">
        <f t="shared" si="1"/>
        <v>0</v>
      </c>
      <c r="M17" s="94"/>
    </row>
    <row r="18" spans="1:13" x14ac:dyDescent="0.2">
      <c r="A18" s="94">
        <f t="shared" si="2"/>
        <v>0</v>
      </c>
      <c r="B18" s="94"/>
      <c r="C18" s="94"/>
      <c r="D18" s="95" t="s">
        <v>24</v>
      </c>
      <c r="E18" s="145" t="s">
        <v>6</v>
      </c>
      <c r="F18" s="94"/>
      <c r="G18" s="94"/>
      <c r="H18" s="97"/>
      <c r="I18" s="96" t="str">
        <f t="shared" si="0"/>
        <v>0</v>
      </c>
      <c r="J18" s="215">
        <f>IF(H18="",0,(VLOOKUP(H18,Tables!$A$2:$B$9,2,FALSE))*I18)</f>
        <v>0</v>
      </c>
      <c r="K18" s="99"/>
      <c r="L18" s="212">
        <f t="shared" si="1"/>
        <v>0</v>
      </c>
      <c r="M18" s="94"/>
    </row>
    <row r="19" spans="1:13" x14ac:dyDescent="0.2">
      <c r="A19" s="94">
        <f t="shared" si="2"/>
        <v>0</v>
      </c>
      <c r="B19" s="94"/>
      <c r="C19" s="94"/>
      <c r="D19" s="95" t="s">
        <v>24</v>
      </c>
      <c r="E19" s="145" t="s">
        <v>6</v>
      </c>
      <c r="F19" s="94"/>
      <c r="G19" s="94"/>
      <c r="H19" s="97"/>
      <c r="I19" s="96" t="str">
        <f t="shared" si="0"/>
        <v>0</v>
      </c>
      <c r="J19" s="215">
        <f>IF(H19="",0,(VLOOKUP(H19,Tables!$A$2:$B$9,2,FALSE))*I19)</f>
        <v>0</v>
      </c>
      <c r="K19" s="99"/>
      <c r="L19" s="212">
        <f t="shared" si="1"/>
        <v>0</v>
      </c>
      <c r="M19" s="94"/>
    </row>
    <row r="20" spans="1:13" x14ac:dyDescent="0.2">
      <c r="A20" s="94">
        <f t="shared" si="2"/>
        <v>0</v>
      </c>
      <c r="B20" s="94"/>
      <c r="C20" s="94"/>
      <c r="D20" s="95" t="s">
        <v>24</v>
      </c>
      <c r="E20" s="145" t="s">
        <v>6</v>
      </c>
      <c r="F20" s="94"/>
      <c r="G20" s="94"/>
      <c r="H20" s="97"/>
      <c r="I20" s="96" t="str">
        <f t="shared" si="0"/>
        <v>0</v>
      </c>
      <c r="J20" s="215">
        <f>IF(H20="",0,(VLOOKUP(H20,Tables!$A$2:$B$9,2,FALSE))*I20)</f>
        <v>0</v>
      </c>
      <c r="K20" s="99"/>
      <c r="L20" s="212">
        <f t="shared" si="1"/>
        <v>0</v>
      </c>
      <c r="M20" s="94"/>
    </row>
    <row r="21" spans="1:13" x14ac:dyDescent="0.2">
      <c r="A21" s="94">
        <f t="shared" si="2"/>
        <v>0</v>
      </c>
      <c r="B21" s="94"/>
      <c r="C21" s="94"/>
      <c r="D21" s="95" t="s">
        <v>24</v>
      </c>
      <c r="E21" s="145" t="s">
        <v>6</v>
      </c>
      <c r="F21" s="94"/>
      <c r="G21" s="94"/>
      <c r="H21" s="97"/>
      <c r="I21" s="96" t="str">
        <f t="shared" si="0"/>
        <v>0</v>
      </c>
      <c r="J21" s="215">
        <f>IF(H21="",0,(VLOOKUP(H21,Tables!$A$2:$B$9,2,FALSE))*I21)</f>
        <v>0</v>
      </c>
      <c r="K21" s="99"/>
      <c r="L21" s="212">
        <f t="shared" si="1"/>
        <v>0</v>
      </c>
      <c r="M21" s="94"/>
    </row>
    <row r="22" spans="1:13" x14ac:dyDescent="0.2">
      <c r="A22" s="94">
        <f t="shared" si="2"/>
        <v>0</v>
      </c>
      <c r="B22" s="94"/>
      <c r="C22" s="94"/>
      <c r="D22" s="95" t="s">
        <v>24</v>
      </c>
      <c r="E22" s="145" t="s">
        <v>6</v>
      </c>
      <c r="F22" s="94"/>
      <c r="G22" s="94"/>
      <c r="H22" s="97"/>
      <c r="I22" s="96" t="str">
        <f t="shared" si="0"/>
        <v>0</v>
      </c>
      <c r="J22" s="215">
        <f>IF(H22="",0,(VLOOKUP(H22,Tables!$A$2:$B$9,2,FALSE))*I22)</f>
        <v>0</v>
      </c>
      <c r="K22" s="99"/>
      <c r="L22" s="212">
        <f t="shared" si="1"/>
        <v>0</v>
      </c>
      <c r="M22" s="94"/>
    </row>
    <row r="23" spans="1:13" x14ac:dyDescent="0.2">
      <c r="A23" s="94">
        <f t="shared" si="2"/>
        <v>0</v>
      </c>
      <c r="B23" s="94"/>
      <c r="C23" s="94"/>
      <c r="D23" s="95" t="s">
        <v>24</v>
      </c>
      <c r="E23" s="145" t="s">
        <v>6</v>
      </c>
      <c r="F23" s="94"/>
      <c r="G23" s="94"/>
      <c r="H23" s="97"/>
      <c r="I23" s="96" t="str">
        <f t="shared" si="0"/>
        <v>0</v>
      </c>
      <c r="J23" s="215">
        <f>IF(H23="",0,(VLOOKUP(H23,Tables!$A$2:$B$9,2,FALSE))*I23)</f>
        <v>0</v>
      </c>
      <c r="K23" s="99"/>
      <c r="L23" s="212">
        <f t="shared" si="1"/>
        <v>0</v>
      </c>
      <c r="M23" s="94"/>
    </row>
    <row r="24" spans="1:13" x14ac:dyDescent="0.2">
      <c r="A24" s="94">
        <f t="shared" si="2"/>
        <v>0</v>
      </c>
      <c r="B24" s="94"/>
      <c r="C24" s="94"/>
      <c r="D24" s="95" t="s">
        <v>24</v>
      </c>
      <c r="E24" s="145" t="s">
        <v>6</v>
      </c>
      <c r="F24" s="94"/>
      <c r="G24" s="94"/>
      <c r="H24" s="97"/>
      <c r="I24" s="96" t="str">
        <f t="shared" si="0"/>
        <v>0</v>
      </c>
      <c r="J24" s="215">
        <f>IF(H24="",0,(VLOOKUP(H24,Tables!$A$2:$B$9,2,FALSE))*I24)</f>
        <v>0</v>
      </c>
      <c r="K24" s="99"/>
      <c r="L24" s="212">
        <f t="shared" si="1"/>
        <v>0</v>
      </c>
      <c r="M24" s="94"/>
    </row>
    <row r="25" spans="1:13" x14ac:dyDescent="0.2">
      <c r="A25" s="94">
        <f t="shared" si="2"/>
        <v>0</v>
      </c>
      <c r="B25" s="94"/>
      <c r="C25" s="94"/>
      <c r="D25" s="95" t="s">
        <v>24</v>
      </c>
      <c r="E25" s="145" t="s">
        <v>6</v>
      </c>
      <c r="F25" s="94"/>
      <c r="G25" s="94"/>
      <c r="H25" s="97"/>
      <c r="I25" s="96" t="str">
        <f t="shared" si="0"/>
        <v>0</v>
      </c>
      <c r="J25" s="215">
        <f>IF(H25="",0,(VLOOKUP(H25,Tables!$A$2:$B$9,2,FALSE))*I25)</f>
        <v>0</v>
      </c>
      <c r="K25" s="99"/>
      <c r="L25" s="212">
        <f t="shared" si="1"/>
        <v>0</v>
      </c>
      <c r="M25" s="94"/>
    </row>
    <row r="26" spans="1:13" x14ac:dyDescent="0.2">
      <c r="A26" s="94">
        <f t="shared" si="2"/>
        <v>0</v>
      </c>
      <c r="B26" s="94"/>
      <c r="C26" s="94"/>
      <c r="D26" s="95" t="s">
        <v>24</v>
      </c>
      <c r="E26" s="145" t="s">
        <v>6</v>
      </c>
      <c r="F26" s="94"/>
      <c r="G26" s="94"/>
      <c r="H26" s="97"/>
      <c r="I26" s="96" t="str">
        <f t="shared" si="0"/>
        <v>0</v>
      </c>
      <c r="J26" s="215">
        <f>IF(H26="",0,(VLOOKUP(H26,Tables!$A$2:$B$9,2,FALSE))*I26)</f>
        <v>0</v>
      </c>
      <c r="K26" s="99"/>
      <c r="L26" s="212">
        <f t="shared" si="1"/>
        <v>0</v>
      </c>
      <c r="M26" s="94"/>
    </row>
    <row r="27" spans="1:13" x14ac:dyDescent="0.2">
      <c r="A27" s="94">
        <f t="shared" si="2"/>
        <v>0</v>
      </c>
      <c r="B27" s="94"/>
      <c r="C27" s="94"/>
      <c r="D27" s="95" t="s">
        <v>24</v>
      </c>
      <c r="E27" s="145" t="s">
        <v>6</v>
      </c>
      <c r="F27" s="94"/>
      <c r="G27" s="94"/>
      <c r="H27" s="97"/>
      <c r="I27" s="96" t="str">
        <f t="shared" si="0"/>
        <v>0</v>
      </c>
      <c r="J27" s="215">
        <f>IF(H27="",0,(VLOOKUP(H27,Tables!$A$2:$B$9,2,FALSE))*I27)</f>
        <v>0</v>
      </c>
      <c r="K27" s="99"/>
      <c r="L27" s="212">
        <f t="shared" si="1"/>
        <v>0</v>
      </c>
      <c r="M27" s="94"/>
    </row>
    <row r="28" spans="1:13" x14ac:dyDescent="0.2">
      <c r="A28" s="94">
        <f t="shared" si="2"/>
        <v>0</v>
      </c>
      <c r="B28" s="94"/>
      <c r="C28" s="94"/>
      <c r="D28" s="95" t="s">
        <v>24</v>
      </c>
      <c r="E28" s="145" t="s">
        <v>6</v>
      </c>
      <c r="F28" s="94"/>
      <c r="G28" s="94"/>
      <c r="H28" s="97"/>
      <c r="I28" s="96" t="str">
        <f t="shared" si="0"/>
        <v>0</v>
      </c>
      <c r="J28" s="215">
        <f>IF(H28="",0,(VLOOKUP(H28,Tables!$A$2:$B$9,2,FALSE))*I28)</f>
        <v>0</v>
      </c>
      <c r="K28" s="99"/>
      <c r="L28" s="212">
        <f t="shared" si="1"/>
        <v>0</v>
      </c>
      <c r="M28" s="94"/>
    </row>
    <row r="29" spans="1:13" x14ac:dyDescent="0.2">
      <c r="A29" s="94">
        <f t="shared" si="2"/>
        <v>0</v>
      </c>
      <c r="B29" s="94"/>
      <c r="C29" s="94"/>
      <c r="D29" s="95" t="s">
        <v>24</v>
      </c>
      <c r="E29" s="145" t="s">
        <v>6</v>
      </c>
      <c r="F29" s="94"/>
      <c r="G29" s="94"/>
      <c r="H29" s="94"/>
      <c r="I29" s="96" t="str">
        <f t="shared" si="0"/>
        <v>0</v>
      </c>
      <c r="J29" s="215">
        <f>IF(H29="",0,(VLOOKUP(H29,Tables!$A$2:$B$9,2,FALSE))*I29)</f>
        <v>0</v>
      </c>
      <c r="K29" s="99"/>
      <c r="L29" s="212">
        <f t="shared" si="1"/>
        <v>0</v>
      </c>
      <c r="M29" s="94"/>
    </row>
    <row r="30" spans="1:13" x14ac:dyDescent="0.2">
      <c r="A30" s="94">
        <f t="shared" si="2"/>
        <v>0</v>
      </c>
      <c r="B30" s="94"/>
      <c r="C30" s="94"/>
      <c r="D30" s="95" t="s">
        <v>24</v>
      </c>
      <c r="E30" s="145" t="s">
        <v>6</v>
      </c>
      <c r="F30" s="94"/>
      <c r="G30" s="94"/>
      <c r="H30" s="94"/>
      <c r="I30" s="96" t="str">
        <f t="shared" si="0"/>
        <v>0</v>
      </c>
      <c r="J30" s="215">
        <f>IF(H30="",0,(VLOOKUP(H30,Tables!$A$2:$B$9,2,FALSE))*I30)</f>
        <v>0</v>
      </c>
      <c r="K30" s="99"/>
      <c r="L30" s="212">
        <f t="shared" si="1"/>
        <v>0</v>
      </c>
      <c r="M30" s="94"/>
    </row>
    <row r="31" spans="1:13" x14ac:dyDescent="0.2">
      <c r="A31" s="94">
        <f t="shared" si="2"/>
        <v>0</v>
      </c>
      <c r="B31" s="94"/>
      <c r="C31" s="94"/>
      <c r="D31" s="95" t="s">
        <v>24</v>
      </c>
      <c r="E31" s="145" t="s">
        <v>6</v>
      </c>
      <c r="F31" s="94"/>
      <c r="G31" s="94"/>
      <c r="H31" s="94"/>
      <c r="I31" s="96" t="str">
        <f t="shared" si="0"/>
        <v>0</v>
      </c>
      <c r="J31" s="215">
        <f>IF(H31="",0,(VLOOKUP(H31,Tables!$A$2:$B$9,2,FALSE))*I31)</f>
        <v>0</v>
      </c>
      <c r="K31" s="99"/>
      <c r="L31" s="212">
        <f t="shared" si="1"/>
        <v>0</v>
      </c>
      <c r="M31" s="94"/>
    </row>
    <row r="32" spans="1:13" x14ac:dyDescent="0.2">
      <c r="A32" s="94">
        <f t="shared" si="2"/>
        <v>0</v>
      </c>
      <c r="B32" s="94"/>
      <c r="C32" s="94"/>
      <c r="D32" s="95" t="s">
        <v>24</v>
      </c>
      <c r="E32" s="145" t="s">
        <v>6</v>
      </c>
      <c r="F32" s="94"/>
      <c r="G32" s="94"/>
      <c r="H32" s="94"/>
      <c r="I32" s="96" t="str">
        <f t="shared" si="0"/>
        <v>0</v>
      </c>
      <c r="J32" s="215">
        <f>IF(H32="",0,(VLOOKUP(H32,Tables!$A$2:$B$9,2,FALSE))*I32)</f>
        <v>0</v>
      </c>
      <c r="K32" s="99"/>
      <c r="L32" s="212">
        <f t="shared" si="1"/>
        <v>0</v>
      </c>
      <c r="M32" s="94"/>
    </row>
    <row r="33" spans="1:13" x14ac:dyDescent="0.2">
      <c r="A33" s="94">
        <f t="shared" si="2"/>
        <v>0</v>
      </c>
      <c r="B33" s="94"/>
      <c r="C33" s="94"/>
      <c r="D33" s="95" t="s">
        <v>24</v>
      </c>
      <c r="E33" s="145" t="s">
        <v>6</v>
      </c>
      <c r="F33" s="94"/>
      <c r="G33" s="94"/>
      <c r="H33" s="94"/>
      <c r="I33" s="96" t="str">
        <f t="shared" si="0"/>
        <v>0</v>
      </c>
      <c r="J33" s="215">
        <f>IF(H33="",0,(VLOOKUP(H33,Tables!$A$2:$B$9,2,FALSE))*I33)</f>
        <v>0</v>
      </c>
      <c r="K33" s="99"/>
      <c r="L33" s="212">
        <f t="shared" si="1"/>
        <v>0</v>
      </c>
      <c r="M33" s="94"/>
    </row>
    <row r="34" spans="1:13" x14ac:dyDescent="0.2">
      <c r="A34" s="94">
        <f t="shared" si="2"/>
        <v>0</v>
      </c>
      <c r="B34" s="94"/>
      <c r="C34" s="94"/>
      <c r="D34" s="95" t="s">
        <v>24</v>
      </c>
      <c r="E34" s="145" t="s">
        <v>6</v>
      </c>
      <c r="F34" s="94"/>
      <c r="G34" s="94"/>
      <c r="H34" s="94"/>
      <c r="I34" s="96" t="str">
        <f t="shared" si="0"/>
        <v>0</v>
      </c>
      <c r="J34" s="215">
        <f>IF(H34="",0,(VLOOKUP(H34,Tables!$A$2:$B$9,2,FALSE))*I34)</f>
        <v>0</v>
      </c>
      <c r="K34" s="99"/>
      <c r="L34" s="212">
        <f t="shared" si="1"/>
        <v>0</v>
      </c>
      <c r="M34" s="94"/>
    </row>
    <row r="35" spans="1:13" x14ac:dyDescent="0.2">
      <c r="A35" s="94">
        <f t="shared" si="2"/>
        <v>0</v>
      </c>
      <c r="B35" s="94"/>
      <c r="C35" s="94"/>
      <c r="D35" s="95" t="s">
        <v>24</v>
      </c>
      <c r="E35" s="145" t="s">
        <v>6</v>
      </c>
      <c r="F35" s="94"/>
      <c r="G35" s="94"/>
      <c r="H35" s="94"/>
      <c r="I35" s="96" t="str">
        <f t="shared" si="0"/>
        <v>0</v>
      </c>
      <c r="J35" s="215">
        <f>IF(H35="",0,(VLOOKUP(H35,Tables!$A$2:$B$9,2,FALSE))*I35)</f>
        <v>0</v>
      </c>
      <c r="K35" s="99"/>
      <c r="L35" s="212">
        <f t="shared" si="1"/>
        <v>0</v>
      </c>
      <c r="M35" s="94"/>
    </row>
    <row r="36" spans="1:13" x14ac:dyDescent="0.2">
      <c r="A36" s="94">
        <f t="shared" si="2"/>
        <v>0</v>
      </c>
      <c r="B36" s="94"/>
      <c r="C36" s="94"/>
      <c r="D36" s="95" t="s">
        <v>24</v>
      </c>
      <c r="E36" s="145" t="s">
        <v>6</v>
      </c>
      <c r="F36" s="94"/>
      <c r="G36" s="94"/>
      <c r="H36" s="94"/>
      <c r="I36" s="96" t="str">
        <f t="shared" si="0"/>
        <v>0</v>
      </c>
      <c r="J36" s="215">
        <f>IF(H36="",0,(VLOOKUP(H36,Tables!$A$2:$B$9,2,FALSE))*I36)</f>
        <v>0</v>
      </c>
      <c r="K36" s="99"/>
      <c r="L36" s="212">
        <f t="shared" si="1"/>
        <v>0</v>
      </c>
      <c r="M36" s="94"/>
    </row>
    <row r="37" spans="1:13" x14ac:dyDescent="0.2">
      <c r="A37" s="94">
        <f t="shared" si="2"/>
        <v>0</v>
      </c>
      <c r="B37" s="94"/>
      <c r="C37" s="94"/>
      <c r="D37" s="95" t="s">
        <v>24</v>
      </c>
      <c r="E37" s="145" t="s">
        <v>6</v>
      </c>
      <c r="F37" s="94"/>
      <c r="G37" s="94"/>
      <c r="H37" s="94"/>
      <c r="I37" s="96" t="str">
        <f t="shared" si="0"/>
        <v>0</v>
      </c>
      <c r="J37" s="215">
        <f>IF(H37="",0,(VLOOKUP(H37,Tables!$A$2:$B$9,2,FALSE))*I37)</f>
        <v>0</v>
      </c>
      <c r="K37" s="99"/>
      <c r="L37" s="212">
        <f t="shared" si="1"/>
        <v>0</v>
      </c>
      <c r="M37" s="94"/>
    </row>
    <row r="38" spans="1:13" x14ac:dyDescent="0.2">
      <c r="A38" s="94">
        <f t="shared" si="2"/>
        <v>0</v>
      </c>
      <c r="B38" s="94"/>
      <c r="C38" s="94"/>
      <c r="D38" s="95" t="s">
        <v>24</v>
      </c>
      <c r="E38" s="145" t="s">
        <v>6</v>
      </c>
      <c r="F38" s="94"/>
      <c r="G38" s="94"/>
      <c r="H38" s="94"/>
      <c r="I38" s="96" t="str">
        <f t="shared" si="0"/>
        <v>0</v>
      </c>
      <c r="J38" s="215">
        <f>IF(H38="",0,(VLOOKUP(H38,Tables!$A$2:$B$9,2,FALSE))*I38)</f>
        <v>0</v>
      </c>
      <c r="K38" s="99"/>
      <c r="L38" s="212">
        <f t="shared" si="1"/>
        <v>0</v>
      </c>
      <c r="M38" s="94"/>
    </row>
    <row r="39" spans="1:13" x14ac:dyDescent="0.2">
      <c r="A39" s="94">
        <f t="shared" si="2"/>
        <v>0</v>
      </c>
      <c r="B39" s="94"/>
      <c r="C39" s="94"/>
      <c r="D39" s="95" t="s">
        <v>24</v>
      </c>
      <c r="E39" s="145" t="s">
        <v>6</v>
      </c>
      <c r="F39" s="94"/>
      <c r="G39" s="94"/>
      <c r="H39" s="94"/>
      <c r="I39" s="96" t="str">
        <f t="shared" si="0"/>
        <v>0</v>
      </c>
      <c r="J39" s="215">
        <f>IF(H39="",0,(VLOOKUP(H39,Tables!$A$2:$B$9,2,FALSE))*I39)</f>
        <v>0</v>
      </c>
      <c r="K39" s="99"/>
      <c r="L39" s="212">
        <f t="shared" si="1"/>
        <v>0</v>
      </c>
      <c r="M39" s="94"/>
    </row>
    <row r="40" spans="1:13" x14ac:dyDescent="0.2">
      <c r="A40" s="94">
        <f t="shared" si="2"/>
        <v>0</v>
      </c>
      <c r="B40" s="94"/>
      <c r="C40" s="94"/>
      <c r="D40" s="95" t="s">
        <v>24</v>
      </c>
      <c r="E40" s="145" t="s">
        <v>6</v>
      </c>
      <c r="F40" s="94"/>
      <c r="G40" s="94"/>
      <c r="H40" s="94"/>
      <c r="I40" s="96" t="str">
        <f t="shared" si="0"/>
        <v>0</v>
      </c>
      <c r="J40" s="215">
        <f>IF(H40="",0,(VLOOKUP(H40,Tables!$A$2:$B$9,2,FALSE))*I40)</f>
        <v>0</v>
      </c>
      <c r="K40" s="99"/>
      <c r="L40" s="212">
        <f t="shared" si="1"/>
        <v>0</v>
      </c>
      <c r="M40" s="94"/>
    </row>
    <row r="41" spans="1:13" x14ac:dyDescent="0.2">
      <c r="A41" s="94">
        <f t="shared" si="2"/>
        <v>0</v>
      </c>
      <c r="B41" s="94"/>
      <c r="C41" s="94"/>
      <c r="D41" s="95" t="s">
        <v>24</v>
      </c>
      <c r="E41" s="145" t="s">
        <v>6</v>
      </c>
      <c r="F41" s="94"/>
      <c r="G41" s="94"/>
      <c r="H41" s="94"/>
      <c r="I41" s="96" t="str">
        <f t="shared" si="0"/>
        <v>0</v>
      </c>
      <c r="J41" s="215">
        <f>IF(H41="",0,(VLOOKUP(H41,Tables!$A$2:$B$9,2,FALSE))*I41)</f>
        <v>0</v>
      </c>
      <c r="K41" s="99"/>
      <c r="L41" s="212">
        <f t="shared" si="1"/>
        <v>0</v>
      </c>
      <c r="M41" s="94"/>
    </row>
    <row r="42" spans="1:13" x14ac:dyDescent="0.2">
      <c r="A42" s="94">
        <f t="shared" si="2"/>
        <v>0</v>
      </c>
      <c r="B42" s="94"/>
      <c r="C42" s="94"/>
      <c r="D42" s="95" t="s">
        <v>24</v>
      </c>
      <c r="E42" s="145" t="s">
        <v>6</v>
      </c>
      <c r="F42" s="94"/>
      <c r="G42" s="94"/>
      <c r="H42" s="94"/>
      <c r="I42" s="96" t="str">
        <f t="shared" si="0"/>
        <v>0</v>
      </c>
      <c r="J42" s="215">
        <f>IF(H42="",0,(VLOOKUP(H42,Tables!$A$2:$B$9,2,FALSE))*I42)</f>
        <v>0</v>
      </c>
      <c r="K42" s="99"/>
      <c r="L42" s="212">
        <f t="shared" si="1"/>
        <v>0</v>
      </c>
      <c r="M42" s="94"/>
    </row>
    <row r="43" spans="1:13" x14ac:dyDescent="0.2">
      <c r="A43" s="94">
        <f t="shared" si="2"/>
        <v>0</v>
      </c>
      <c r="B43" s="94"/>
      <c r="C43" s="94"/>
      <c r="D43" s="95" t="s">
        <v>24</v>
      </c>
      <c r="E43" s="145" t="s">
        <v>6</v>
      </c>
      <c r="F43" s="94"/>
      <c r="G43" s="94"/>
      <c r="H43" s="94"/>
      <c r="I43" s="96" t="str">
        <f t="shared" si="0"/>
        <v>0</v>
      </c>
      <c r="J43" s="215">
        <f>IF(H43="",0,(VLOOKUP(H43,Tables!$A$2:$B$9,2,FALSE))*I43)</f>
        <v>0</v>
      </c>
      <c r="K43" s="99"/>
      <c r="L43" s="212">
        <f t="shared" si="1"/>
        <v>0</v>
      </c>
      <c r="M43" s="94"/>
    </row>
    <row r="44" spans="1:13" x14ac:dyDescent="0.2">
      <c r="A44" s="94">
        <f t="shared" si="2"/>
        <v>0</v>
      </c>
      <c r="B44" s="94"/>
      <c r="C44" s="94"/>
      <c r="D44" s="95" t="s">
        <v>24</v>
      </c>
      <c r="E44" s="145" t="s">
        <v>6</v>
      </c>
      <c r="F44" s="94"/>
      <c r="G44" s="94"/>
      <c r="H44" s="94"/>
      <c r="I44" s="96" t="str">
        <f t="shared" si="0"/>
        <v>0</v>
      </c>
      <c r="J44" s="215">
        <f>IF(H44="",0,(VLOOKUP(H44,Tables!$A$2:$B$9,2,FALSE))*I44)</f>
        <v>0</v>
      </c>
      <c r="K44" s="99"/>
      <c r="L44" s="212">
        <f t="shared" si="1"/>
        <v>0</v>
      </c>
      <c r="M44" s="94"/>
    </row>
    <row r="45" spans="1:13" x14ac:dyDescent="0.2">
      <c r="A45" s="94">
        <f t="shared" si="2"/>
        <v>0</v>
      </c>
      <c r="B45" s="94"/>
      <c r="C45" s="94"/>
      <c r="D45" s="95" t="s">
        <v>24</v>
      </c>
      <c r="E45" s="145" t="s">
        <v>6</v>
      </c>
      <c r="F45" s="94"/>
      <c r="G45" s="94"/>
      <c r="H45" s="94"/>
      <c r="I45" s="96" t="str">
        <f t="shared" si="0"/>
        <v>0</v>
      </c>
      <c r="J45" s="215">
        <f>IF(H45="",0,(VLOOKUP(H45,Tables!$A$2:$B$9,2,FALSE))*I45)</f>
        <v>0</v>
      </c>
      <c r="K45" s="99"/>
      <c r="L45" s="212">
        <f t="shared" si="1"/>
        <v>0</v>
      </c>
      <c r="M45" s="94"/>
    </row>
    <row r="46" spans="1:13" x14ac:dyDescent="0.2">
      <c r="A46" s="94">
        <f t="shared" si="2"/>
        <v>0</v>
      </c>
      <c r="B46" s="94"/>
      <c r="C46" s="94"/>
      <c r="D46" s="95" t="s">
        <v>24</v>
      </c>
      <c r="E46" s="145" t="s">
        <v>6</v>
      </c>
      <c r="F46" s="94"/>
      <c r="G46" s="94"/>
      <c r="H46" s="94"/>
      <c r="I46" s="96" t="str">
        <f t="shared" si="0"/>
        <v>0</v>
      </c>
      <c r="J46" s="215">
        <f>IF(H46="",0,(VLOOKUP(H46,Tables!$A$2:$B$9,2,FALSE))*I46)</f>
        <v>0</v>
      </c>
      <c r="K46" s="99"/>
      <c r="L46" s="212">
        <f t="shared" si="1"/>
        <v>0</v>
      </c>
      <c r="M46" s="94"/>
    </row>
    <row r="47" spans="1:13" x14ac:dyDescent="0.2">
      <c r="A47" s="94">
        <f t="shared" si="2"/>
        <v>0</v>
      </c>
      <c r="B47" s="94"/>
      <c r="C47" s="94"/>
      <c r="D47" s="95" t="s">
        <v>24</v>
      </c>
      <c r="E47" s="145" t="s">
        <v>6</v>
      </c>
      <c r="F47" s="94"/>
      <c r="G47" s="94"/>
      <c r="H47" s="94"/>
      <c r="I47" s="96" t="str">
        <f t="shared" si="0"/>
        <v>0</v>
      </c>
      <c r="J47" s="215">
        <f>IF(H47="",0,(VLOOKUP(H47,Tables!$A$2:$B$9,2,FALSE))*I47)</f>
        <v>0</v>
      </c>
      <c r="K47" s="99"/>
      <c r="L47" s="212">
        <f t="shared" si="1"/>
        <v>0</v>
      </c>
      <c r="M47" s="94"/>
    </row>
    <row r="48" spans="1:13" x14ac:dyDescent="0.2">
      <c r="A48" s="94">
        <f t="shared" si="2"/>
        <v>0</v>
      </c>
      <c r="B48" s="94"/>
      <c r="C48" s="94"/>
      <c r="D48" s="95" t="s">
        <v>24</v>
      </c>
      <c r="E48" s="145" t="s">
        <v>6</v>
      </c>
      <c r="F48" s="94"/>
      <c r="G48" s="94"/>
      <c r="H48" s="94"/>
      <c r="I48" s="96" t="str">
        <f t="shared" si="0"/>
        <v>0</v>
      </c>
      <c r="J48" s="215">
        <f>IF(H48="",0,(VLOOKUP(H48,Tables!$A$2:$B$9,2,FALSE))*I48)</f>
        <v>0</v>
      </c>
      <c r="K48" s="99"/>
      <c r="L48" s="212">
        <f t="shared" si="1"/>
        <v>0</v>
      </c>
      <c r="M48" s="94"/>
    </row>
    <row r="49" spans="1:13" x14ac:dyDescent="0.2">
      <c r="A49" s="94">
        <f t="shared" si="2"/>
        <v>0</v>
      </c>
      <c r="B49" s="94"/>
      <c r="C49" s="94"/>
      <c r="D49" s="95" t="s">
        <v>24</v>
      </c>
      <c r="E49" s="145" t="s">
        <v>6</v>
      </c>
      <c r="F49" s="94"/>
      <c r="G49" s="94"/>
      <c r="H49" s="94"/>
      <c r="I49" s="96" t="str">
        <f t="shared" si="0"/>
        <v>0</v>
      </c>
      <c r="J49" s="215">
        <f>IF(H49="",0,(VLOOKUP(H49,Tables!$A$2:$B$9,2,FALSE))*I49)</f>
        <v>0</v>
      </c>
      <c r="K49" s="99"/>
      <c r="L49" s="212">
        <f t="shared" si="1"/>
        <v>0</v>
      </c>
      <c r="M49" s="94"/>
    </row>
    <row r="50" spans="1:13" x14ac:dyDescent="0.2">
      <c r="A50" s="94">
        <f t="shared" si="2"/>
        <v>0</v>
      </c>
      <c r="B50" s="94"/>
      <c r="C50" s="94"/>
      <c r="D50" s="95" t="s">
        <v>24</v>
      </c>
      <c r="E50" s="145" t="s">
        <v>6</v>
      </c>
      <c r="F50" s="94"/>
      <c r="G50" s="94"/>
      <c r="H50" s="94"/>
      <c r="I50" s="96" t="str">
        <f t="shared" si="0"/>
        <v>0</v>
      </c>
      <c r="J50" s="215">
        <f>IF(H50="",0,(VLOOKUP(H50,Tables!$A$2:$B$9,2,FALSE))*I50)</f>
        <v>0</v>
      </c>
      <c r="K50" s="99"/>
      <c r="L50" s="212">
        <f t="shared" si="1"/>
        <v>0</v>
      </c>
      <c r="M50" s="94"/>
    </row>
    <row r="51" spans="1:13" x14ac:dyDescent="0.2">
      <c r="A51" s="94">
        <f t="shared" si="2"/>
        <v>0</v>
      </c>
      <c r="B51" s="94"/>
      <c r="C51" s="94"/>
      <c r="D51" s="95" t="s">
        <v>24</v>
      </c>
      <c r="E51" s="145" t="s">
        <v>6</v>
      </c>
      <c r="F51" s="94"/>
      <c r="G51" s="94"/>
      <c r="H51" s="94"/>
      <c r="I51" s="96" t="str">
        <f t="shared" si="0"/>
        <v>0</v>
      </c>
      <c r="J51" s="215">
        <f>IF(H51="",0,(VLOOKUP(H51,Tables!$A$2:$B$9,2,FALSE))*I51)</f>
        <v>0</v>
      </c>
      <c r="K51" s="99"/>
      <c r="L51" s="212">
        <f t="shared" si="1"/>
        <v>0</v>
      </c>
      <c r="M51" s="94"/>
    </row>
    <row r="52" spans="1:13" x14ac:dyDescent="0.2">
      <c r="A52" s="94">
        <f t="shared" si="2"/>
        <v>0</v>
      </c>
      <c r="B52" s="94"/>
      <c r="C52" s="94"/>
      <c r="D52" s="95" t="s">
        <v>24</v>
      </c>
      <c r="E52" s="145" t="s">
        <v>6</v>
      </c>
      <c r="F52" s="94"/>
      <c r="G52" s="94"/>
      <c r="H52" s="94"/>
      <c r="I52" s="96" t="str">
        <f t="shared" si="0"/>
        <v>0</v>
      </c>
      <c r="J52" s="215">
        <f>IF(H52="",0,(VLOOKUP(H52,Tables!$A$2:$B$9,2,FALSE))*I52)</f>
        <v>0</v>
      </c>
      <c r="K52" s="99"/>
      <c r="L52" s="212">
        <f t="shared" si="1"/>
        <v>0</v>
      </c>
      <c r="M52" s="94"/>
    </row>
    <row r="53" spans="1:13" x14ac:dyDescent="0.2">
      <c r="A53" s="94">
        <f t="shared" si="2"/>
        <v>0</v>
      </c>
      <c r="B53" s="94"/>
      <c r="C53" s="94"/>
      <c r="D53" s="95" t="s">
        <v>24</v>
      </c>
      <c r="E53" s="145" t="s">
        <v>6</v>
      </c>
      <c r="F53" s="94"/>
      <c r="G53" s="94"/>
      <c r="H53" s="94"/>
      <c r="I53" s="96" t="str">
        <f t="shared" si="0"/>
        <v>0</v>
      </c>
      <c r="J53" s="215">
        <f>IF(H53="",0,(VLOOKUP(H53,Tables!$A$2:$B$9,2,FALSE))*I53)</f>
        <v>0</v>
      </c>
      <c r="K53" s="99"/>
      <c r="L53" s="212">
        <f t="shared" si="1"/>
        <v>0</v>
      </c>
      <c r="M53" s="94"/>
    </row>
    <row r="54" spans="1:13" x14ac:dyDescent="0.2">
      <c r="A54" s="94">
        <f t="shared" si="2"/>
        <v>0</v>
      </c>
      <c r="B54" s="94"/>
      <c r="C54" s="94"/>
      <c r="D54" s="95" t="s">
        <v>24</v>
      </c>
      <c r="E54" s="145" t="s">
        <v>6</v>
      </c>
      <c r="F54" s="94"/>
      <c r="G54" s="94"/>
      <c r="H54" s="94"/>
      <c r="I54" s="96" t="str">
        <f t="shared" si="0"/>
        <v>0</v>
      </c>
      <c r="J54" s="215">
        <f>IF(H54="",0,(VLOOKUP(H54,Tables!$A$2:$B$9,2,FALSE))*I54)</f>
        <v>0</v>
      </c>
      <c r="K54" s="99"/>
      <c r="L54" s="212">
        <f t="shared" si="1"/>
        <v>0</v>
      </c>
      <c r="M54" s="94"/>
    </row>
    <row r="55" spans="1:13" x14ac:dyDescent="0.2">
      <c r="A55" s="94">
        <f t="shared" si="2"/>
        <v>0</v>
      </c>
      <c r="B55" s="94"/>
      <c r="C55" s="94"/>
      <c r="D55" s="95" t="s">
        <v>24</v>
      </c>
      <c r="E55" s="145" t="s">
        <v>6</v>
      </c>
      <c r="F55" s="94"/>
      <c r="G55" s="94"/>
      <c r="H55" s="94"/>
      <c r="I55" s="96" t="str">
        <f t="shared" si="0"/>
        <v>0</v>
      </c>
      <c r="J55" s="215">
        <f>IF(H55="",0,(VLOOKUP(H55,Tables!$A$2:$B$9,2,FALSE))*I55)</f>
        <v>0</v>
      </c>
      <c r="K55" s="99"/>
      <c r="L55" s="212">
        <f t="shared" si="1"/>
        <v>0</v>
      </c>
      <c r="M55" s="94"/>
    </row>
    <row r="56" spans="1:13" x14ac:dyDescent="0.2">
      <c r="A56" s="94">
        <f t="shared" si="2"/>
        <v>0</v>
      </c>
      <c r="B56" s="94"/>
      <c r="C56" s="94"/>
      <c r="D56" s="95" t="s">
        <v>24</v>
      </c>
      <c r="E56" s="145" t="s">
        <v>6</v>
      </c>
      <c r="F56" s="94"/>
      <c r="G56" s="94"/>
      <c r="H56" s="94"/>
      <c r="I56" s="96" t="str">
        <f t="shared" si="0"/>
        <v>0</v>
      </c>
      <c r="J56" s="215">
        <f>IF(H56="",0,(VLOOKUP(H56,Tables!$A$2:$B$9,2,FALSE))*I56)</f>
        <v>0</v>
      </c>
      <c r="K56" s="99"/>
      <c r="L56" s="212">
        <f t="shared" si="1"/>
        <v>0</v>
      </c>
      <c r="M56" s="94"/>
    </row>
    <row r="57" spans="1:13" x14ac:dyDescent="0.2">
      <c r="A57" s="94">
        <f t="shared" si="2"/>
        <v>0</v>
      </c>
      <c r="B57" s="94"/>
      <c r="C57" s="94"/>
      <c r="D57" s="95" t="s">
        <v>24</v>
      </c>
      <c r="E57" s="145" t="s">
        <v>6</v>
      </c>
      <c r="F57" s="94"/>
      <c r="G57" s="94"/>
      <c r="H57" s="94"/>
      <c r="I57" s="96" t="str">
        <f t="shared" si="0"/>
        <v>0</v>
      </c>
      <c r="J57" s="215">
        <f>IF(H57="",0,(VLOOKUP(H57,Tables!$A$2:$B$9,2,FALSE))*I57)</f>
        <v>0</v>
      </c>
      <c r="K57" s="99"/>
      <c r="L57" s="212">
        <f t="shared" si="1"/>
        <v>0</v>
      </c>
      <c r="M57" s="94"/>
    </row>
    <row r="58" spans="1:13" x14ac:dyDescent="0.2">
      <c r="A58" s="94">
        <f t="shared" si="2"/>
        <v>0</v>
      </c>
      <c r="B58" s="94"/>
      <c r="C58" s="94"/>
      <c r="D58" s="95" t="s">
        <v>24</v>
      </c>
      <c r="E58" s="145" t="s">
        <v>6</v>
      </c>
      <c r="F58" s="94"/>
      <c r="G58" s="94"/>
      <c r="H58" s="94"/>
      <c r="I58" s="96" t="str">
        <f t="shared" si="0"/>
        <v>0</v>
      </c>
      <c r="J58" s="215">
        <f>IF(H58="",0,(VLOOKUP(H58,Tables!$A$2:$B$9,2,FALSE))*I58)</f>
        <v>0</v>
      </c>
      <c r="K58" s="99"/>
      <c r="L58" s="212">
        <f t="shared" si="1"/>
        <v>0</v>
      </c>
      <c r="M58" s="94"/>
    </row>
    <row r="59" spans="1:13" x14ac:dyDescent="0.2">
      <c r="A59" s="94">
        <f t="shared" si="2"/>
        <v>0</v>
      </c>
      <c r="B59" s="94"/>
      <c r="C59" s="94"/>
      <c r="D59" s="95" t="s">
        <v>24</v>
      </c>
      <c r="E59" s="145" t="s">
        <v>6</v>
      </c>
      <c r="F59" s="94"/>
      <c r="G59" s="94"/>
      <c r="H59" s="94"/>
      <c r="I59" s="96" t="str">
        <f t="shared" si="0"/>
        <v>0</v>
      </c>
      <c r="J59" s="215">
        <f>IF(H59="",0,(VLOOKUP(H59,Tables!$A$2:$B$9,2,FALSE))*I59)</f>
        <v>0</v>
      </c>
      <c r="K59" s="99"/>
      <c r="L59" s="212">
        <f t="shared" si="1"/>
        <v>0</v>
      </c>
      <c r="M59" s="94"/>
    </row>
    <row r="60" spans="1:13" x14ac:dyDescent="0.2">
      <c r="A60" s="94">
        <f t="shared" si="2"/>
        <v>0</v>
      </c>
      <c r="B60" s="94"/>
      <c r="C60" s="94"/>
      <c r="D60" s="95" t="s">
        <v>24</v>
      </c>
      <c r="E60" s="145" t="s">
        <v>6</v>
      </c>
      <c r="F60" s="94"/>
      <c r="G60" s="94"/>
      <c r="H60" s="94"/>
      <c r="I60" s="96" t="str">
        <f t="shared" si="0"/>
        <v>0</v>
      </c>
      <c r="J60" s="215">
        <f>IF(H60="",0,(VLOOKUP(H60,Tables!$A$2:$B$9,2,FALSE))*I60)</f>
        <v>0</v>
      </c>
      <c r="K60" s="99"/>
      <c r="L60" s="212">
        <f t="shared" si="1"/>
        <v>0</v>
      </c>
      <c r="M60" s="94"/>
    </row>
    <row r="61" spans="1:13" x14ac:dyDescent="0.2">
      <c r="A61" s="94">
        <f t="shared" si="2"/>
        <v>0</v>
      </c>
      <c r="B61" s="94"/>
      <c r="C61" s="94"/>
      <c r="D61" s="95" t="s">
        <v>24</v>
      </c>
      <c r="E61" s="145" t="s">
        <v>6</v>
      </c>
      <c r="F61" s="94"/>
      <c r="G61" s="94"/>
      <c r="H61" s="94"/>
      <c r="I61" s="96" t="str">
        <f t="shared" si="0"/>
        <v>0</v>
      </c>
      <c r="J61" s="215">
        <f>IF(H61="",0,(VLOOKUP(H61,Tables!$A$2:$B$9,2,FALSE))*I61)</f>
        <v>0</v>
      </c>
      <c r="K61" s="99"/>
      <c r="L61" s="212">
        <f t="shared" si="1"/>
        <v>0</v>
      </c>
      <c r="M61" s="94"/>
    </row>
    <row r="62" spans="1:13" x14ac:dyDescent="0.2">
      <c r="A62" s="94">
        <f t="shared" si="2"/>
        <v>0</v>
      </c>
      <c r="B62" s="94"/>
      <c r="C62" s="94"/>
      <c r="D62" s="95" t="s">
        <v>24</v>
      </c>
      <c r="E62" s="145" t="s">
        <v>6</v>
      </c>
      <c r="F62" s="94"/>
      <c r="G62" s="94"/>
      <c r="H62" s="94"/>
      <c r="I62" s="96" t="str">
        <f t="shared" si="0"/>
        <v>0</v>
      </c>
      <c r="J62" s="215">
        <f>IF(H62="",0,(VLOOKUP(H62,Tables!$A$2:$B$9,2,FALSE))*I62)</f>
        <v>0</v>
      </c>
      <c r="K62" s="99"/>
      <c r="L62" s="212">
        <f t="shared" si="1"/>
        <v>0</v>
      </c>
      <c r="M62" s="94"/>
    </row>
    <row r="63" spans="1:13" x14ac:dyDescent="0.2">
      <c r="A63" s="94">
        <f t="shared" si="2"/>
        <v>0</v>
      </c>
      <c r="B63" s="94"/>
      <c r="C63" s="94"/>
      <c r="D63" s="95" t="s">
        <v>24</v>
      </c>
      <c r="E63" s="145" t="s">
        <v>6</v>
      </c>
      <c r="F63" s="94"/>
      <c r="G63" s="94"/>
      <c r="H63" s="94"/>
      <c r="I63" s="96" t="str">
        <f t="shared" si="0"/>
        <v>0</v>
      </c>
      <c r="J63" s="215">
        <f>IF(H63="",0,(VLOOKUP(H63,Tables!$A$2:$B$9,2,FALSE))*I63)</f>
        <v>0</v>
      </c>
      <c r="K63" s="99"/>
      <c r="L63" s="212">
        <f t="shared" si="1"/>
        <v>0</v>
      </c>
      <c r="M63" s="94"/>
    </row>
    <row r="64" spans="1:13" x14ac:dyDescent="0.2">
      <c r="A64" s="94">
        <f t="shared" si="2"/>
        <v>0</v>
      </c>
      <c r="B64" s="94"/>
      <c r="C64" s="94"/>
      <c r="D64" s="95" t="s">
        <v>24</v>
      </c>
      <c r="E64" s="145" t="s">
        <v>6</v>
      </c>
      <c r="F64" s="94"/>
      <c r="G64" s="94"/>
      <c r="H64" s="94"/>
      <c r="I64" s="96" t="str">
        <f t="shared" si="0"/>
        <v>0</v>
      </c>
      <c r="J64" s="215">
        <f>IF(H64="",0,(VLOOKUP(H64,Tables!$A$2:$B$9,2,FALSE))*I64)</f>
        <v>0</v>
      </c>
      <c r="K64" s="99"/>
      <c r="L64" s="212">
        <f t="shared" si="1"/>
        <v>0</v>
      </c>
      <c r="M64" s="94"/>
    </row>
    <row r="65" spans="1:13" x14ac:dyDescent="0.2">
      <c r="A65" s="94">
        <f t="shared" si="2"/>
        <v>0</v>
      </c>
      <c r="B65" s="94"/>
      <c r="C65" s="94"/>
      <c r="D65" s="95" t="s">
        <v>24</v>
      </c>
      <c r="E65" s="145" t="s">
        <v>6</v>
      </c>
      <c r="F65" s="94"/>
      <c r="G65" s="94"/>
      <c r="H65" s="94"/>
      <c r="I65" s="96" t="str">
        <f t="shared" si="0"/>
        <v>0</v>
      </c>
      <c r="J65" s="215">
        <f>IF(H65="",0,(VLOOKUP(H65,Tables!$A$2:$B$9,2,FALSE))*I65)</f>
        <v>0</v>
      </c>
      <c r="K65" s="99"/>
      <c r="L65" s="212">
        <f t="shared" si="1"/>
        <v>0</v>
      </c>
      <c r="M65" s="94"/>
    </row>
    <row r="66" spans="1:13" x14ac:dyDescent="0.2">
      <c r="A66" s="94">
        <f t="shared" si="2"/>
        <v>0</v>
      </c>
      <c r="B66" s="94"/>
      <c r="C66" s="94"/>
      <c r="D66" s="95" t="s">
        <v>24</v>
      </c>
      <c r="E66" s="145" t="s">
        <v>6</v>
      </c>
      <c r="F66" s="94"/>
      <c r="G66" s="94"/>
      <c r="H66" s="94"/>
      <c r="I66" s="96" t="str">
        <f t="shared" si="0"/>
        <v>0</v>
      </c>
      <c r="J66" s="215">
        <f>IF(H66="",0,(VLOOKUP(H66,Tables!$A$2:$B$9,2,FALSE))*I66)</f>
        <v>0</v>
      </c>
      <c r="K66" s="99"/>
      <c r="L66" s="212">
        <f t="shared" si="1"/>
        <v>0</v>
      </c>
      <c r="M66" s="94"/>
    </row>
    <row r="67" spans="1:13" x14ac:dyDescent="0.2">
      <c r="A67" s="94">
        <f t="shared" si="2"/>
        <v>0</v>
      </c>
      <c r="B67" s="94"/>
      <c r="C67" s="94"/>
      <c r="D67" s="95" t="s">
        <v>24</v>
      </c>
      <c r="E67" s="145" t="s">
        <v>6</v>
      </c>
      <c r="F67" s="94"/>
      <c r="G67" s="94"/>
      <c r="H67" s="94"/>
      <c r="I67" s="96" t="str">
        <f t="shared" si="0"/>
        <v>0</v>
      </c>
      <c r="J67" s="215">
        <f>IF(H67="",0,(VLOOKUP(H67,Tables!$A$2:$B$9,2,FALSE))*I67)</f>
        <v>0</v>
      </c>
      <c r="K67" s="99"/>
      <c r="L67" s="212">
        <f t="shared" si="1"/>
        <v>0</v>
      </c>
      <c r="M67" s="94"/>
    </row>
    <row r="68" spans="1:13" x14ac:dyDescent="0.2">
      <c r="A68" s="94">
        <f t="shared" si="2"/>
        <v>0</v>
      </c>
      <c r="B68" s="94"/>
      <c r="C68" s="94"/>
      <c r="D68" s="95" t="s">
        <v>24</v>
      </c>
      <c r="E68" s="145" t="s">
        <v>6</v>
      </c>
      <c r="F68" s="94"/>
      <c r="G68" s="94"/>
      <c r="H68" s="94"/>
      <c r="I68" s="96" t="str">
        <f t="shared" si="0"/>
        <v>0</v>
      </c>
      <c r="J68" s="215">
        <f>IF(H68="",0,(VLOOKUP(H68,Tables!$A$2:$B$9,2,FALSE))*I68)</f>
        <v>0</v>
      </c>
      <c r="K68" s="99"/>
      <c r="L68" s="212">
        <f t="shared" si="1"/>
        <v>0</v>
      </c>
      <c r="M68" s="94"/>
    </row>
    <row r="69" spans="1:13" x14ac:dyDescent="0.2">
      <c r="A69" s="94">
        <f t="shared" si="2"/>
        <v>0</v>
      </c>
      <c r="B69" s="94"/>
      <c r="C69" s="94"/>
      <c r="D69" s="95" t="s">
        <v>24</v>
      </c>
      <c r="E69" s="145" t="s">
        <v>6</v>
      </c>
      <c r="F69" s="94"/>
      <c r="G69" s="94"/>
      <c r="H69" s="94"/>
      <c r="I69" s="96" t="str">
        <f t="shared" si="0"/>
        <v>0</v>
      </c>
      <c r="J69" s="215">
        <f>IF(H69="",0,(VLOOKUP(H69,Tables!$A$2:$B$9,2,FALSE))*I69)</f>
        <v>0</v>
      </c>
      <c r="K69" s="99"/>
      <c r="L69" s="212">
        <f t="shared" si="1"/>
        <v>0</v>
      </c>
      <c r="M69" s="94"/>
    </row>
    <row r="70" spans="1:13" x14ac:dyDescent="0.2">
      <c r="A70" s="94">
        <f t="shared" si="2"/>
        <v>0</v>
      </c>
      <c r="B70" s="94"/>
      <c r="C70" s="94"/>
      <c r="D70" s="95" t="s">
        <v>24</v>
      </c>
      <c r="E70" s="145" t="s">
        <v>6</v>
      </c>
      <c r="F70" s="94"/>
      <c r="G70" s="94"/>
      <c r="H70" s="94"/>
      <c r="I70" s="96" t="str">
        <f t="shared" si="0"/>
        <v>0</v>
      </c>
      <c r="J70" s="215">
        <f>IF(H70="",0,(VLOOKUP(H70,Tables!$A$2:$B$9,2,FALSE))*I70)</f>
        <v>0</v>
      </c>
      <c r="K70" s="99"/>
      <c r="L70" s="212">
        <f t="shared" si="1"/>
        <v>0</v>
      </c>
      <c r="M70" s="94"/>
    </row>
    <row r="71" spans="1:13" x14ac:dyDescent="0.2">
      <c r="A71" s="94">
        <f t="shared" si="2"/>
        <v>0</v>
      </c>
      <c r="B71" s="94"/>
      <c r="C71" s="94"/>
      <c r="D71" s="95" t="s">
        <v>24</v>
      </c>
      <c r="E71" s="145" t="s">
        <v>6</v>
      </c>
      <c r="F71" s="94"/>
      <c r="G71" s="94"/>
      <c r="H71" s="94"/>
      <c r="I71" s="96" t="str">
        <f t="shared" si="0"/>
        <v>0</v>
      </c>
      <c r="J71" s="215">
        <f>IF(H71="",0,(VLOOKUP(H71,Tables!$A$2:$B$9,2,FALSE))*I71)</f>
        <v>0</v>
      </c>
      <c r="K71" s="99"/>
      <c r="L71" s="212">
        <f t="shared" si="1"/>
        <v>0</v>
      </c>
      <c r="M71" s="94"/>
    </row>
    <row r="72" spans="1:13" x14ac:dyDescent="0.2">
      <c r="A72" s="94">
        <f t="shared" si="2"/>
        <v>0</v>
      </c>
      <c r="B72" s="94"/>
      <c r="C72" s="94"/>
      <c r="D72" s="95" t="s">
        <v>24</v>
      </c>
      <c r="E72" s="145" t="s">
        <v>6</v>
      </c>
      <c r="F72" s="94"/>
      <c r="G72" s="94"/>
      <c r="H72" s="94"/>
      <c r="I72" s="96" t="str">
        <f t="shared" ref="I72:I107" si="3">IF(D72="",0,IF(D72="Own Contributions","0",""))</f>
        <v>0</v>
      </c>
      <c r="J72" s="215">
        <f>IF(H72="",0,(VLOOKUP(H72,Tables!$A$2:$B$9,2,FALSE))*I72)</f>
        <v>0</v>
      </c>
      <c r="K72" s="99"/>
      <c r="L72" s="212">
        <f t="shared" ref="L72:L109" si="4">J72/12*K72</f>
        <v>0</v>
      </c>
      <c r="M72" s="94"/>
    </row>
    <row r="73" spans="1:13" x14ac:dyDescent="0.2">
      <c r="A73" s="94">
        <f t="shared" ref="A73:A109" si="5">A72</f>
        <v>0</v>
      </c>
      <c r="B73" s="94"/>
      <c r="C73" s="94"/>
      <c r="D73" s="95" t="s">
        <v>24</v>
      </c>
      <c r="E73" s="145" t="s">
        <v>6</v>
      </c>
      <c r="F73" s="94"/>
      <c r="G73" s="94"/>
      <c r="H73" s="94"/>
      <c r="I73" s="96" t="str">
        <f t="shared" si="3"/>
        <v>0</v>
      </c>
      <c r="J73" s="215">
        <f>IF(H73="",0,(VLOOKUP(H73,Tables!$A$2:$B$9,2,FALSE))*I73)</f>
        <v>0</v>
      </c>
      <c r="K73" s="99"/>
      <c r="L73" s="212">
        <f t="shared" si="4"/>
        <v>0</v>
      </c>
      <c r="M73" s="94"/>
    </row>
    <row r="74" spans="1:13" x14ac:dyDescent="0.2">
      <c r="A74" s="94">
        <f t="shared" si="5"/>
        <v>0</v>
      </c>
      <c r="B74" s="94"/>
      <c r="C74" s="94"/>
      <c r="D74" s="95" t="s">
        <v>24</v>
      </c>
      <c r="E74" s="145" t="s">
        <v>6</v>
      </c>
      <c r="F74" s="94"/>
      <c r="G74" s="94"/>
      <c r="H74" s="94"/>
      <c r="I74" s="96" t="str">
        <f t="shared" si="3"/>
        <v>0</v>
      </c>
      <c r="J74" s="215">
        <f>IF(H74="",0,(VLOOKUP(H74,Tables!$A$2:$B$9,2,FALSE))*I74)</f>
        <v>0</v>
      </c>
      <c r="K74" s="99"/>
      <c r="L74" s="212">
        <f t="shared" si="4"/>
        <v>0</v>
      </c>
      <c r="M74" s="94"/>
    </row>
    <row r="75" spans="1:13" x14ac:dyDescent="0.2">
      <c r="A75" s="94">
        <f t="shared" si="5"/>
        <v>0</v>
      </c>
      <c r="B75" s="94"/>
      <c r="C75" s="94"/>
      <c r="D75" s="95" t="s">
        <v>24</v>
      </c>
      <c r="E75" s="145" t="s">
        <v>6</v>
      </c>
      <c r="F75" s="94"/>
      <c r="G75" s="94"/>
      <c r="H75" s="94"/>
      <c r="I75" s="96" t="str">
        <f t="shared" si="3"/>
        <v>0</v>
      </c>
      <c r="J75" s="215">
        <f>IF(H75="",0,(VLOOKUP(H75,Tables!$A$2:$B$9,2,FALSE))*I75)</f>
        <v>0</v>
      </c>
      <c r="K75" s="99"/>
      <c r="L75" s="212">
        <f t="shared" si="4"/>
        <v>0</v>
      </c>
      <c r="M75" s="94"/>
    </row>
    <row r="76" spans="1:13" x14ac:dyDescent="0.2">
      <c r="A76" s="94">
        <f t="shared" si="5"/>
        <v>0</v>
      </c>
      <c r="B76" s="94"/>
      <c r="C76" s="94"/>
      <c r="D76" s="95" t="s">
        <v>24</v>
      </c>
      <c r="E76" s="145" t="s">
        <v>6</v>
      </c>
      <c r="F76" s="94"/>
      <c r="G76" s="94"/>
      <c r="H76" s="94"/>
      <c r="I76" s="96" t="str">
        <f t="shared" si="3"/>
        <v>0</v>
      </c>
      <c r="J76" s="215">
        <f>IF(H76="",0,(VLOOKUP(H76,Tables!$A$2:$B$9,2,FALSE))*I76)</f>
        <v>0</v>
      </c>
      <c r="K76" s="99"/>
      <c r="L76" s="212">
        <f t="shared" si="4"/>
        <v>0</v>
      </c>
      <c r="M76" s="94"/>
    </row>
    <row r="77" spans="1:13" x14ac:dyDescent="0.2">
      <c r="A77" s="94">
        <f t="shared" si="5"/>
        <v>0</v>
      </c>
      <c r="B77" s="94"/>
      <c r="C77" s="94"/>
      <c r="D77" s="95" t="s">
        <v>24</v>
      </c>
      <c r="E77" s="145" t="s">
        <v>6</v>
      </c>
      <c r="F77" s="94"/>
      <c r="G77" s="94"/>
      <c r="H77" s="94"/>
      <c r="I77" s="96" t="str">
        <f t="shared" si="3"/>
        <v>0</v>
      </c>
      <c r="J77" s="215">
        <f>IF(H77="",0,(VLOOKUP(H77,Tables!$A$2:$B$9,2,FALSE))*I77)</f>
        <v>0</v>
      </c>
      <c r="K77" s="99"/>
      <c r="L77" s="212">
        <f t="shared" si="4"/>
        <v>0</v>
      </c>
      <c r="M77" s="94"/>
    </row>
    <row r="78" spans="1:13" x14ac:dyDescent="0.2">
      <c r="A78" s="94">
        <f t="shared" si="5"/>
        <v>0</v>
      </c>
      <c r="B78" s="94"/>
      <c r="C78" s="94"/>
      <c r="D78" s="95" t="s">
        <v>24</v>
      </c>
      <c r="E78" s="145" t="s">
        <v>6</v>
      </c>
      <c r="F78" s="94"/>
      <c r="G78" s="94"/>
      <c r="H78" s="94"/>
      <c r="I78" s="96" t="str">
        <f t="shared" si="3"/>
        <v>0</v>
      </c>
      <c r="J78" s="215">
        <f>IF(H78="",0,(VLOOKUP(H78,Tables!$A$2:$B$9,2,FALSE))*I78)</f>
        <v>0</v>
      </c>
      <c r="K78" s="99"/>
      <c r="L78" s="212">
        <f t="shared" si="4"/>
        <v>0</v>
      </c>
      <c r="M78" s="94"/>
    </row>
    <row r="79" spans="1:13" x14ac:dyDescent="0.2">
      <c r="A79" s="94">
        <f t="shared" si="5"/>
        <v>0</v>
      </c>
      <c r="B79" s="94"/>
      <c r="C79" s="94"/>
      <c r="D79" s="95" t="s">
        <v>24</v>
      </c>
      <c r="E79" s="145" t="s">
        <v>6</v>
      </c>
      <c r="F79" s="94"/>
      <c r="G79" s="94"/>
      <c r="H79" s="94"/>
      <c r="I79" s="96" t="str">
        <f t="shared" si="3"/>
        <v>0</v>
      </c>
      <c r="J79" s="215">
        <f>IF(H79="",0,(VLOOKUP(H79,Tables!$A$2:$B$9,2,FALSE))*I79)</f>
        <v>0</v>
      </c>
      <c r="K79" s="99"/>
      <c r="L79" s="212">
        <f t="shared" si="4"/>
        <v>0</v>
      </c>
      <c r="M79" s="94"/>
    </row>
    <row r="80" spans="1:13" x14ac:dyDescent="0.2">
      <c r="A80" s="94">
        <f t="shared" si="5"/>
        <v>0</v>
      </c>
      <c r="B80" s="94"/>
      <c r="C80" s="94"/>
      <c r="D80" s="95" t="s">
        <v>24</v>
      </c>
      <c r="E80" s="145" t="s">
        <v>6</v>
      </c>
      <c r="F80" s="94"/>
      <c r="G80" s="94"/>
      <c r="H80" s="94"/>
      <c r="I80" s="96" t="str">
        <f t="shared" si="3"/>
        <v>0</v>
      </c>
      <c r="J80" s="215">
        <f>IF(H80="",0,(VLOOKUP(H80,Tables!$A$2:$B$9,2,FALSE))*I80)</f>
        <v>0</v>
      </c>
      <c r="K80" s="99"/>
      <c r="L80" s="212">
        <f t="shared" si="4"/>
        <v>0</v>
      </c>
      <c r="M80" s="94"/>
    </row>
    <row r="81" spans="1:13" x14ac:dyDescent="0.2">
      <c r="A81" s="94">
        <f t="shared" si="5"/>
        <v>0</v>
      </c>
      <c r="B81" s="94"/>
      <c r="C81" s="94"/>
      <c r="D81" s="95" t="s">
        <v>24</v>
      </c>
      <c r="E81" s="145" t="s">
        <v>6</v>
      </c>
      <c r="F81" s="94"/>
      <c r="G81" s="94"/>
      <c r="H81" s="94"/>
      <c r="I81" s="96" t="str">
        <f t="shared" si="3"/>
        <v>0</v>
      </c>
      <c r="J81" s="215">
        <f>IF(H81="",0,(VLOOKUP(H81,Tables!$A$2:$B$9,2,FALSE))*I81)</f>
        <v>0</v>
      </c>
      <c r="K81" s="99"/>
      <c r="L81" s="212">
        <f t="shared" si="4"/>
        <v>0</v>
      </c>
      <c r="M81" s="94"/>
    </row>
    <row r="82" spans="1:13" x14ac:dyDescent="0.2">
      <c r="A82" s="94">
        <f t="shared" si="5"/>
        <v>0</v>
      </c>
      <c r="B82" s="94"/>
      <c r="C82" s="94"/>
      <c r="D82" s="95" t="s">
        <v>24</v>
      </c>
      <c r="E82" s="145" t="s">
        <v>6</v>
      </c>
      <c r="F82" s="94"/>
      <c r="G82" s="94"/>
      <c r="H82" s="94"/>
      <c r="I82" s="96" t="str">
        <f t="shared" si="3"/>
        <v>0</v>
      </c>
      <c r="J82" s="215">
        <f>IF(H82="",0,(VLOOKUP(H82,Tables!$A$2:$B$9,2,FALSE))*I82)</f>
        <v>0</v>
      </c>
      <c r="K82" s="99"/>
      <c r="L82" s="212">
        <f t="shared" si="4"/>
        <v>0</v>
      </c>
      <c r="M82" s="94"/>
    </row>
    <row r="83" spans="1:13" x14ac:dyDescent="0.2">
      <c r="A83" s="94">
        <f t="shared" si="5"/>
        <v>0</v>
      </c>
      <c r="B83" s="94"/>
      <c r="C83" s="94"/>
      <c r="D83" s="95" t="s">
        <v>24</v>
      </c>
      <c r="E83" s="145" t="s">
        <v>6</v>
      </c>
      <c r="F83" s="94"/>
      <c r="G83" s="94"/>
      <c r="H83" s="94"/>
      <c r="I83" s="96" t="str">
        <f t="shared" si="3"/>
        <v>0</v>
      </c>
      <c r="J83" s="215">
        <f>IF(H83="",0,(VLOOKUP(H83,Tables!$A$2:$B$9,2,FALSE))*I83)</f>
        <v>0</v>
      </c>
      <c r="K83" s="99"/>
      <c r="L83" s="212">
        <f t="shared" si="4"/>
        <v>0</v>
      </c>
      <c r="M83" s="94"/>
    </row>
    <row r="84" spans="1:13" x14ac:dyDescent="0.2">
      <c r="A84" s="94">
        <f t="shared" si="5"/>
        <v>0</v>
      </c>
      <c r="B84" s="94"/>
      <c r="C84" s="94"/>
      <c r="D84" s="95" t="s">
        <v>24</v>
      </c>
      <c r="E84" s="145" t="s">
        <v>6</v>
      </c>
      <c r="F84" s="94"/>
      <c r="G84" s="94"/>
      <c r="H84" s="94"/>
      <c r="I84" s="96" t="str">
        <f t="shared" si="3"/>
        <v>0</v>
      </c>
      <c r="J84" s="215">
        <f>IF(H84="",0,(VLOOKUP(H84,Tables!$A$2:$B$9,2,FALSE))*I84)</f>
        <v>0</v>
      </c>
      <c r="K84" s="99"/>
      <c r="L84" s="212">
        <f t="shared" si="4"/>
        <v>0</v>
      </c>
      <c r="M84" s="94"/>
    </row>
    <row r="85" spans="1:13" x14ac:dyDescent="0.2">
      <c r="A85" s="94">
        <f t="shared" si="5"/>
        <v>0</v>
      </c>
      <c r="B85" s="94"/>
      <c r="C85" s="94"/>
      <c r="D85" s="95" t="s">
        <v>24</v>
      </c>
      <c r="E85" s="145" t="s">
        <v>6</v>
      </c>
      <c r="F85" s="94"/>
      <c r="G85" s="94"/>
      <c r="H85" s="94"/>
      <c r="I85" s="96" t="str">
        <f t="shared" si="3"/>
        <v>0</v>
      </c>
      <c r="J85" s="215">
        <f>IF(H85="",0,(VLOOKUP(H85,Tables!$A$2:$B$9,2,FALSE))*I85)</f>
        <v>0</v>
      </c>
      <c r="K85" s="99"/>
      <c r="L85" s="212">
        <f t="shared" si="4"/>
        <v>0</v>
      </c>
      <c r="M85" s="94"/>
    </row>
    <row r="86" spans="1:13" x14ac:dyDescent="0.2">
      <c r="A86" s="94">
        <f t="shared" si="5"/>
        <v>0</v>
      </c>
      <c r="B86" s="94"/>
      <c r="C86" s="94"/>
      <c r="D86" s="95" t="s">
        <v>24</v>
      </c>
      <c r="E86" s="145" t="s">
        <v>6</v>
      </c>
      <c r="F86" s="94"/>
      <c r="G86" s="94"/>
      <c r="H86" s="94"/>
      <c r="I86" s="96" t="str">
        <f t="shared" si="3"/>
        <v>0</v>
      </c>
      <c r="J86" s="215">
        <f>IF(H86="",0,(VLOOKUP(H86,Tables!$A$2:$B$9,2,FALSE))*I86)</f>
        <v>0</v>
      </c>
      <c r="K86" s="99"/>
      <c r="L86" s="212">
        <f t="shared" si="4"/>
        <v>0</v>
      </c>
      <c r="M86" s="94"/>
    </row>
    <row r="87" spans="1:13" x14ac:dyDescent="0.2">
      <c r="A87" s="94">
        <f t="shared" si="5"/>
        <v>0</v>
      </c>
      <c r="B87" s="94"/>
      <c r="C87" s="94"/>
      <c r="D87" s="95" t="s">
        <v>24</v>
      </c>
      <c r="E87" s="145" t="s">
        <v>6</v>
      </c>
      <c r="F87" s="94"/>
      <c r="G87" s="94"/>
      <c r="H87" s="94"/>
      <c r="I87" s="96" t="str">
        <f t="shared" si="3"/>
        <v>0</v>
      </c>
      <c r="J87" s="215">
        <f>IF(H87="",0,(VLOOKUP(H87,Tables!$A$2:$B$9,2,FALSE))*I87)</f>
        <v>0</v>
      </c>
      <c r="K87" s="99"/>
      <c r="L87" s="212">
        <f t="shared" si="4"/>
        <v>0</v>
      </c>
      <c r="M87" s="94"/>
    </row>
    <row r="88" spans="1:13" x14ac:dyDescent="0.2">
      <c r="A88" s="94">
        <f t="shared" si="5"/>
        <v>0</v>
      </c>
      <c r="B88" s="94"/>
      <c r="C88" s="94"/>
      <c r="D88" s="95" t="s">
        <v>24</v>
      </c>
      <c r="E88" s="145" t="s">
        <v>6</v>
      </c>
      <c r="F88" s="94"/>
      <c r="G88" s="94"/>
      <c r="H88" s="94"/>
      <c r="I88" s="96" t="str">
        <f t="shared" si="3"/>
        <v>0</v>
      </c>
      <c r="J88" s="215">
        <f>IF(H88="",0,(VLOOKUP(H88,Tables!$A$2:$B$9,2,FALSE))*I88)</f>
        <v>0</v>
      </c>
      <c r="K88" s="99"/>
      <c r="L88" s="212">
        <f t="shared" si="4"/>
        <v>0</v>
      </c>
      <c r="M88" s="94"/>
    </row>
    <row r="89" spans="1:13" x14ac:dyDescent="0.2">
      <c r="A89" s="94">
        <f t="shared" si="5"/>
        <v>0</v>
      </c>
      <c r="B89" s="94"/>
      <c r="C89" s="94"/>
      <c r="D89" s="95" t="s">
        <v>24</v>
      </c>
      <c r="E89" s="145" t="s">
        <v>6</v>
      </c>
      <c r="F89" s="94"/>
      <c r="G89" s="94"/>
      <c r="H89" s="94"/>
      <c r="I89" s="96" t="str">
        <f t="shared" si="3"/>
        <v>0</v>
      </c>
      <c r="J89" s="215">
        <f>IF(H89="",0,(VLOOKUP(H89,Tables!$A$2:$B$9,2,FALSE))*I89)</f>
        <v>0</v>
      </c>
      <c r="K89" s="99"/>
      <c r="L89" s="212">
        <f t="shared" si="4"/>
        <v>0</v>
      </c>
      <c r="M89" s="94"/>
    </row>
    <row r="90" spans="1:13" x14ac:dyDescent="0.2">
      <c r="A90" s="94">
        <f t="shared" si="5"/>
        <v>0</v>
      </c>
      <c r="B90" s="94"/>
      <c r="C90" s="94"/>
      <c r="D90" s="95" t="s">
        <v>24</v>
      </c>
      <c r="E90" s="145" t="s">
        <v>6</v>
      </c>
      <c r="F90" s="94"/>
      <c r="G90" s="94"/>
      <c r="H90" s="94"/>
      <c r="I90" s="96" t="str">
        <f t="shared" si="3"/>
        <v>0</v>
      </c>
      <c r="J90" s="215">
        <f>IF(H90="",0,(VLOOKUP(H90,Tables!$A$2:$B$9,2,FALSE))*I90)</f>
        <v>0</v>
      </c>
      <c r="K90" s="99"/>
      <c r="L90" s="212">
        <f t="shared" si="4"/>
        <v>0</v>
      </c>
      <c r="M90" s="94"/>
    </row>
    <row r="91" spans="1:13" x14ac:dyDescent="0.2">
      <c r="A91" s="94">
        <f t="shared" si="5"/>
        <v>0</v>
      </c>
      <c r="B91" s="94"/>
      <c r="C91" s="94"/>
      <c r="D91" s="95" t="s">
        <v>24</v>
      </c>
      <c r="E91" s="145" t="s">
        <v>6</v>
      </c>
      <c r="F91" s="94"/>
      <c r="G91" s="94"/>
      <c r="H91" s="94"/>
      <c r="I91" s="96" t="str">
        <f t="shared" si="3"/>
        <v>0</v>
      </c>
      <c r="J91" s="215">
        <f>IF(H91="",0,(VLOOKUP(H91,Tables!$A$2:$B$9,2,FALSE))*I91)</f>
        <v>0</v>
      </c>
      <c r="K91" s="99"/>
      <c r="L91" s="212">
        <f t="shared" si="4"/>
        <v>0</v>
      </c>
      <c r="M91" s="94"/>
    </row>
    <row r="92" spans="1:13" x14ac:dyDescent="0.2">
      <c r="A92" s="94">
        <f t="shared" si="5"/>
        <v>0</v>
      </c>
      <c r="B92" s="94"/>
      <c r="C92" s="94"/>
      <c r="D92" s="95" t="s">
        <v>24</v>
      </c>
      <c r="E92" s="145" t="s">
        <v>6</v>
      </c>
      <c r="F92" s="94"/>
      <c r="G92" s="94"/>
      <c r="H92" s="94"/>
      <c r="I92" s="96" t="str">
        <f t="shared" si="3"/>
        <v>0</v>
      </c>
      <c r="J92" s="215">
        <f>IF(H92="",0,(VLOOKUP(H92,Tables!$A$2:$B$9,2,FALSE))*I92)</f>
        <v>0</v>
      </c>
      <c r="K92" s="99"/>
      <c r="L92" s="212">
        <f t="shared" si="4"/>
        <v>0</v>
      </c>
      <c r="M92" s="94"/>
    </row>
    <row r="93" spans="1:13" x14ac:dyDescent="0.2">
      <c r="A93" s="94">
        <f t="shared" si="5"/>
        <v>0</v>
      </c>
      <c r="B93" s="94"/>
      <c r="C93" s="94"/>
      <c r="D93" s="95" t="s">
        <v>24</v>
      </c>
      <c r="E93" s="145" t="s">
        <v>6</v>
      </c>
      <c r="F93" s="94"/>
      <c r="G93" s="94"/>
      <c r="H93" s="94"/>
      <c r="I93" s="96" t="str">
        <f t="shared" si="3"/>
        <v>0</v>
      </c>
      <c r="J93" s="215">
        <f>IF(H93="",0,(VLOOKUP(H93,Tables!$A$2:$B$9,2,FALSE))*I93)</f>
        <v>0</v>
      </c>
      <c r="K93" s="99"/>
      <c r="L93" s="212">
        <f t="shared" si="4"/>
        <v>0</v>
      </c>
      <c r="M93" s="94"/>
    </row>
    <row r="94" spans="1:13" x14ac:dyDescent="0.2">
      <c r="A94" s="94">
        <f t="shared" si="5"/>
        <v>0</v>
      </c>
      <c r="B94" s="94"/>
      <c r="C94" s="94"/>
      <c r="D94" s="95" t="s">
        <v>24</v>
      </c>
      <c r="E94" s="145" t="s">
        <v>6</v>
      </c>
      <c r="F94" s="94"/>
      <c r="G94" s="94"/>
      <c r="H94" s="94"/>
      <c r="I94" s="96" t="str">
        <f t="shared" si="3"/>
        <v>0</v>
      </c>
      <c r="J94" s="215">
        <f>IF(H94="",0,(VLOOKUP(H94,Tables!$A$2:$B$9,2,FALSE))*I94)</f>
        <v>0</v>
      </c>
      <c r="K94" s="99"/>
      <c r="L94" s="212">
        <f t="shared" si="4"/>
        <v>0</v>
      </c>
      <c r="M94" s="94"/>
    </row>
    <row r="95" spans="1:13" x14ac:dyDescent="0.2">
      <c r="A95" s="94">
        <f t="shared" si="5"/>
        <v>0</v>
      </c>
      <c r="B95" s="94"/>
      <c r="C95" s="94"/>
      <c r="D95" s="95" t="s">
        <v>24</v>
      </c>
      <c r="E95" s="145" t="s">
        <v>6</v>
      </c>
      <c r="F95" s="94"/>
      <c r="G95" s="94"/>
      <c r="H95" s="94"/>
      <c r="I95" s="96" t="str">
        <f t="shared" si="3"/>
        <v>0</v>
      </c>
      <c r="J95" s="215">
        <f>IF(H95="",0,(VLOOKUP(H95,Tables!$A$2:$B$9,2,FALSE))*I95)</f>
        <v>0</v>
      </c>
      <c r="K95" s="99"/>
      <c r="L95" s="212">
        <f t="shared" si="4"/>
        <v>0</v>
      </c>
      <c r="M95" s="94"/>
    </row>
    <row r="96" spans="1:13" x14ac:dyDescent="0.2">
      <c r="A96" s="94">
        <f t="shared" si="5"/>
        <v>0</v>
      </c>
      <c r="B96" s="94"/>
      <c r="C96" s="94"/>
      <c r="D96" s="95" t="s">
        <v>24</v>
      </c>
      <c r="E96" s="145" t="s">
        <v>6</v>
      </c>
      <c r="F96" s="94"/>
      <c r="G96" s="94"/>
      <c r="H96" s="94"/>
      <c r="I96" s="96" t="str">
        <f t="shared" si="3"/>
        <v>0</v>
      </c>
      <c r="J96" s="215">
        <f>IF(H96="",0,(VLOOKUP(H96,Tables!$A$2:$B$9,2,FALSE))*I96)</f>
        <v>0</v>
      </c>
      <c r="K96" s="99"/>
      <c r="L96" s="212">
        <f t="shared" si="4"/>
        <v>0</v>
      </c>
      <c r="M96" s="94"/>
    </row>
    <row r="97" spans="1:13" x14ac:dyDescent="0.2">
      <c r="A97" s="94">
        <f t="shared" si="5"/>
        <v>0</v>
      </c>
      <c r="B97" s="94"/>
      <c r="C97" s="94"/>
      <c r="D97" s="95" t="s">
        <v>24</v>
      </c>
      <c r="E97" s="145" t="s">
        <v>6</v>
      </c>
      <c r="F97" s="94"/>
      <c r="G97" s="94"/>
      <c r="H97" s="94"/>
      <c r="I97" s="96" t="str">
        <f t="shared" si="3"/>
        <v>0</v>
      </c>
      <c r="J97" s="215">
        <f>IF(H97="",0,(VLOOKUP(H97,Tables!$A$2:$B$9,2,FALSE))*I97)</f>
        <v>0</v>
      </c>
      <c r="K97" s="99"/>
      <c r="L97" s="212">
        <f t="shared" si="4"/>
        <v>0</v>
      </c>
      <c r="M97" s="94"/>
    </row>
    <row r="98" spans="1:13" x14ac:dyDescent="0.2">
      <c r="A98" s="94">
        <f t="shared" si="5"/>
        <v>0</v>
      </c>
      <c r="B98" s="94"/>
      <c r="C98" s="94"/>
      <c r="D98" s="95" t="s">
        <v>24</v>
      </c>
      <c r="E98" s="145" t="s">
        <v>6</v>
      </c>
      <c r="F98" s="94"/>
      <c r="G98" s="94"/>
      <c r="H98" s="94"/>
      <c r="I98" s="96" t="str">
        <f t="shared" si="3"/>
        <v>0</v>
      </c>
      <c r="J98" s="215">
        <f>IF(H98="",0,(VLOOKUP(H98,Tables!$A$2:$B$9,2,FALSE))*I98)</f>
        <v>0</v>
      </c>
      <c r="K98" s="99"/>
      <c r="L98" s="212">
        <f t="shared" si="4"/>
        <v>0</v>
      </c>
      <c r="M98" s="94"/>
    </row>
    <row r="99" spans="1:13" x14ac:dyDescent="0.2">
      <c r="A99" s="94">
        <f t="shared" si="5"/>
        <v>0</v>
      </c>
      <c r="B99" s="94"/>
      <c r="C99" s="94"/>
      <c r="D99" s="95" t="s">
        <v>24</v>
      </c>
      <c r="E99" s="145" t="s">
        <v>6</v>
      </c>
      <c r="F99" s="94"/>
      <c r="G99" s="94"/>
      <c r="H99" s="94"/>
      <c r="I99" s="96" t="str">
        <f t="shared" si="3"/>
        <v>0</v>
      </c>
      <c r="J99" s="215">
        <f>IF(H99="",0,(VLOOKUP(H99,Tables!$A$2:$B$9,2,FALSE))*I99)</f>
        <v>0</v>
      </c>
      <c r="K99" s="99"/>
      <c r="L99" s="212">
        <f t="shared" si="4"/>
        <v>0</v>
      </c>
      <c r="M99" s="94"/>
    </row>
    <row r="100" spans="1:13" x14ac:dyDescent="0.2">
      <c r="A100" s="94">
        <f t="shared" si="5"/>
        <v>0</v>
      </c>
      <c r="B100" s="94"/>
      <c r="C100" s="94"/>
      <c r="D100" s="95" t="s">
        <v>24</v>
      </c>
      <c r="E100" s="145" t="s">
        <v>6</v>
      </c>
      <c r="F100" s="94"/>
      <c r="G100" s="94"/>
      <c r="H100" s="94"/>
      <c r="I100" s="96" t="str">
        <f t="shared" si="3"/>
        <v>0</v>
      </c>
      <c r="J100" s="215">
        <f>IF(H100="",0,(VLOOKUP(H100,Tables!$A$2:$B$9,2,FALSE))*I100)</f>
        <v>0</v>
      </c>
      <c r="K100" s="99"/>
      <c r="L100" s="212">
        <f t="shared" si="4"/>
        <v>0</v>
      </c>
      <c r="M100" s="94"/>
    </row>
    <row r="101" spans="1:13" x14ac:dyDescent="0.2">
      <c r="A101" s="94">
        <f t="shared" si="5"/>
        <v>0</v>
      </c>
      <c r="B101" s="94"/>
      <c r="C101" s="94"/>
      <c r="D101" s="95" t="s">
        <v>24</v>
      </c>
      <c r="E101" s="145" t="s">
        <v>6</v>
      </c>
      <c r="F101" s="94"/>
      <c r="G101" s="94"/>
      <c r="H101" s="94"/>
      <c r="I101" s="96" t="str">
        <f t="shared" si="3"/>
        <v>0</v>
      </c>
      <c r="J101" s="215">
        <f>IF(H101="",0,(VLOOKUP(H101,Tables!$A$2:$B$9,2,FALSE))*I101)</f>
        <v>0</v>
      </c>
      <c r="K101" s="99"/>
      <c r="L101" s="212">
        <f t="shared" si="4"/>
        <v>0</v>
      </c>
      <c r="M101" s="94"/>
    </row>
    <row r="102" spans="1:13" x14ac:dyDescent="0.2">
      <c r="A102" s="94">
        <f t="shared" si="5"/>
        <v>0</v>
      </c>
      <c r="B102" s="94"/>
      <c r="C102" s="94"/>
      <c r="D102" s="95" t="s">
        <v>24</v>
      </c>
      <c r="E102" s="145" t="s">
        <v>6</v>
      </c>
      <c r="F102" s="94"/>
      <c r="G102" s="94"/>
      <c r="H102" s="94"/>
      <c r="I102" s="96" t="str">
        <f t="shared" si="3"/>
        <v>0</v>
      </c>
      <c r="J102" s="215">
        <f>IF(H102="",0,(VLOOKUP(H102,Tables!$A$2:$B$9,2,FALSE))*I102)</f>
        <v>0</v>
      </c>
      <c r="K102" s="99"/>
      <c r="L102" s="212">
        <f t="shared" si="4"/>
        <v>0</v>
      </c>
      <c r="M102" s="94"/>
    </row>
    <row r="103" spans="1:13" x14ac:dyDescent="0.2">
      <c r="A103" s="94">
        <f t="shared" si="5"/>
        <v>0</v>
      </c>
      <c r="B103" s="94"/>
      <c r="C103" s="94"/>
      <c r="D103" s="95" t="s">
        <v>24</v>
      </c>
      <c r="E103" s="145" t="s">
        <v>6</v>
      </c>
      <c r="F103" s="94"/>
      <c r="G103" s="94"/>
      <c r="H103" s="94"/>
      <c r="I103" s="96" t="str">
        <f t="shared" si="3"/>
        <v>0</v>
      </c>
      <c r="J103" s="215">
        <f>IF(H103="",0,(VLOOKUP(H103,Tables!$A$2:$B$9,2,FALSE))*I103)</f>
        <v>0</v>
      </c>
      <c r="K103" s="99"/>
      <c r="L103" s="212">
        <f t="shared" si="4"/>
        <v>0</v>
      </c>
      <c r="M103" s="94"/>
    </row>
    <row r="104" spans="1:13" x14ac:dyDescent="0.2">
      <c r="A104" s="94">
        <f t="shared" si="5"/>
        <v>0</v>
      </c>
      <c r="B104" s="94"/>
      <c r="C104" s="94"/>
      <c r="D104" s="95" t="s">
        <v>24</v>
      </c>
      <c r="E104" s="145" t="s">
        <v>6</v>
      </c>
      <c r="F104" s="94"/>
      <c r="G104" s="94"/>
      <c r="H104" s="94"/>
      <c r="I104" s="96" t="str">
        <f t="shared" si="3"/>
        <v>0</v>
      </c>
      <c r="J104" s="215">
        <f>IF(H104="",0,(VLOOKUP(H104,Tables!$A$2:$B$9,2,FALSE))*I104)</f>
        <v>0</v>
      </c>
      <c r="K104" s="99"/>
      <c r="L104" s="212">
        <f t="shared" si="4"/>
        <v>0</v>
      </c>
      <c r="M104" s="94"/>
    </row>
    <row r="105" spans="1:13" x14ac:dyDescent="0.2">
      <c r="A105" s="94">
        <f t="shared" si="5"/>
        <v>0</v>
      </c>
      <c r="B105" s="94"/>
      <c r="C105" s="94"/>
      <c r="D105" s="95" t="s">
        <v>24</v>
      </c>
      <c r="E105" s="145" t="s">
        <v>6</v>
      </c>
      <c r="F105" s="94"/>
      <c r="G105" s="94"/>
      <c r="H105" s="94"/>
      <c r="I105" s="96" t="str">
        <f t="shared" si="3"/>
        <v>0</v>
      </c>
      <c r="J105" s="215">
        <f>IF(H105="",0,(VLOOKUP(H105,Tables!$A$2:$B$9,2,FALSE))*I105)</f>
        <v>0</v>
      </c>
      <c r="K105" s="99"/>
      <c r="L105" s="212">
        <f t="shared" si="4"/>
        <v>0</v>
      </c>
      <c r="M105" s="94"/>
    </row>
    <row r="106" spans="1:13" x14ac:dyDescent="0.2">
      <c r="A106" s="94">
        <f t="shared" si="5"/>
        <v>0</v>
      </c>
      <c r="B106" s="94"/>
      <c r="C106" s="94"/>
      <c r="D106" s="95" t="s">
        <v>24</v>
      </c>
      <c r="E106" s="145" t="s">
        <v>6</v>
      </c>
      <c r="F106" s="94"/>
      <c r="G106" s="94"/>
      <c r="H106" s="94"/>
      <c r="I106" s="96" t="str">
        <f t="shared" si="3"/>
        <v>0</v>
      </c>
      <c r="J106" s="215">
        <f>IF(H106="",0,(VLOOKUP(H106,Tables!$A$2:$B$9,2,FALSE))*I106)</f>
        <v>0</v>
      </c>
      <c r="K106" s="99"/>
      <c r="L106" s="212">
        <f t="shared" si="4"/>
        <v>0</v>
      </c>
      <c r="M106" s="94"/>
    </row>
    <row r="107" spans="1:13" x14ac:dyDescent="0.2">
      <c r="A107" s="94">
        <f t="shared" si="5"/>
        <v>0</v>
      </c>
      <c r="B107" s="94"/>
      <c r="C107" s="94"/>
      <c r="D107" s="95" t="s">
        <v>24</v>
      </c>
      <c r="E107" s="145" t="s">
        <v>6</v>
      </c>
      <c r="F107" s="94"/>
      <c r="G107" s="94"/>
      <c r="H107" s="94"/>
      <c r="I107" s="96" t="str">
        <f t="shared" si="3"/>
        <v>0</v>
      </c>
      <c r="J107" s="215">
        <f>IF(H107="",0,(VLOOKUP(H107,Tables!$A$2:$B$9,2,FALSE))*I107)</f>
        <v>0</v>
      </c>
      <c r="K107" s="99"/>
      <c r="L107" s="212">
        <f t="shared" si="4"/>
        <v>0</v>
      </c>
      <c r="M107" s="94"/>
    </row>
    <row r="108" spans="1:13" x14ac:dyDescent="0.2">
      <c r="A108" s="94">
        <f t="shared" si="5"/>
        <v>0</v>
      </c>
      <c r="B108" s="94"/>
      <c r="C108" s="94"/>
      <c r="D108" s="95" t="s">
        <v>24</v>
      </c>
      <c r="E108" s="145" t="s">
        <v>6</v>
      </c>
      <c r="F108" s="94"/>
      <c r="G108" s="94"/>
      <c r="H108" s="94"/>
      <c r="I108" s="96" t="str">
        <f t="shared" ref="I108:I109" si="6">IF(D108="",0,IF(D108="Own Contributions","0",""))</f>
        <v>0</v>
      </c>
      <c r="J108" s="215">
        <f>IF(H108="",0,(VLOOKUP(H108,Tables!$A$2:$B$9,2,FALSE))*I108)</f>
        <v>0</v>
      </c>
      <c r="K108" s="99"/>
      <c r="L108" s="212">
        <f t="shared" si="4"/>
        <v>0</v>
      </c>
      <c r="M108" s="94"/>
    </row>
    <row r="109" spans="1:13" x14ac:dyDescent="0.2">
      <c r="A109" s="94">
        <f t="shared" si="5"/>
        <v>0</v>
      </c>
      <c r="B109" s="94"/>
      <c r="C109" s="94"/>
      <c r="D109" s="95" t="s">
        <v>24</v>
      </c>
      <c r="E109" s="145" t="s">
        <v>6</v>
      </c>
      <c r="F109" s="94"/>
      <c r="G109" s="94"/>
      <c r="H109" s="94"/>
      <c r="I109" s="214" t="str">
        <f t="shared" si="6"/>
        <v>0</v>
      </c>
      <c r="J109" s="215">
        <f>IF(H109="",0,(VLOOKUP(H109,Tables!$A$2:$B$9,2,FALSE))*I109)</f>
        <v>0</v>
      </c>
      <c r="K109" s="99"/>
      <c r="L109" s="212">
        <f t="shared" si="4"/>
        <v>0</v>
      </c>
      <c r="M109" s="94"/>
    </row>
    <row r="110" spans="1:13" x14ac:dyDescent="0.2">
      <c r="I110" s="70"/>
      <c r="J110" s="113"/>
      <c r="K110" s="70"/>
      <c r="L110" s="119"/>
    </row>
    <row r="111" spans="1:13" x14ac:dyDescent="0.2">
      <c r="I111" s="70"/>
      <c r="J111" s="113"/>
      <c r="K111" s="70"/>
      <c r="L111" s="213">
        <f>SUM(L7:L109)</f>
        <v>0</v>
      </c>
    </row>
    <row r="112" spans="1:13" x14ac:dyDescent="0.2">
      <c r="I112" s="70"/>
      <c r="J112" s="113"/>
      <c r="K112" s="70"/>
      <c r="L112" s="119"/>
    </row>
    <row r="113" spans="9:12" x14ac:dyDescent="0.2">
      <c r="I113" s="70"/>
      <c r="J113" s="113"/>
      <c r="K113" s="70"/>
      <c r="L113" s="119"/>
    </row>
    <row r="114" spans="9:12" x14ac:dyDescent="0.2">
      <c r="I114" s="70"/>
      <c r="J114" s="113"/>
      <c r="K114" s="70"/>
      <c r="L114" s="119"/>
    </row>
    <row r="115" spans="9:12" x14ac:dyDescent="0.2">
      <c r="I115" s="70"/>
      <c r="J115" s="113"/>
      <c r="K115" s="70"/>
      <c r="L115" s="119"/>
    </row>
    <row r="116" spans="9:12" x14ac:dyDescent="0.2">
      <c r="I116" s="70"/>
      <c r="J116" s="113"/>
      <c r="K116" s="70"/>
      <c r="L116" s="119"/>
    </row>
    <row r="117" spans="9:12" x14ac:dyDescent="0.2">
      <c r="I117" s="70"/>
      <c r="J117" s="113"/>
      <c r="K117" s="70"/>
      <c r="L117" s="119"/>
    </row>
    <row r="118" spans="9:12" x14ac:dyDescent="0.2">
      <c r="I118" s="70"/>
      <c r="J118" s="113"/>
      <c r="K118" s="70"/>
      <c r="L118" s="119"/>
    </row>
    <row r="119" spans="9:12" x14ac:dyDescent="0.2">
      <c r="I119" s="70"/>
      <c r="J119" s="113"/>
      <c r="K119" s="70"/>
      <c r="L119" s="119"/>
    </row>
    <row r="120" spans="9:12" x14ac:dyDescent="0.2">
      <c r="I120" s="70"/>
      <c r="J120" s="113"/>
      <c r="K120" s="70"/>
      <c r="L120" s="119"/>
    </row>
    <row r="121" spans="9:12" x14ac:dyDescent="0.2">
      <c r="I121" s="70"/>
      <c r="J121" s="113"/>
      <c r="K121" s="70"/>
      <c r="L121" s="119"/>
    </row>
    <row r="122" spans="9:12" x14ac:dyDescent="0.2">
      <c r="I122" s="70"/>
      <c r="J122" s="113"/>
      <c r="K122" s="70"/>
      <c r="L122" s="119"/>
    </row>
    <row r="123" spans="9:12" x14ac:dyDescent="0.2">
      <c r="I123" s="70"/>
      <c r="J123" s="113"/>
      <c r="K123" s="70"/>
      <c r="L123" s="119"/>
    </row>
    <row r="124" spans="9:12" x14ac:dyDescent="0.2">
      <c r="I124" s="70"/>
      <c r="J124" s="113"/>
      <c r="K124" s="70"/>
      <c r="L124" s="119"/>
    </row>
    <row r="125" spans="9:12" x14ac:dyDescent="0.2">
      <c r="I125" s="70"/>
      <c r="J125" s="113"/>
      <c r="K125" s="70"/>
      <c r="L125" s="119"/>
    </row>
    <row r="126" spans="9:12" x14ac:dyDescent="0.2">
      <c r="I126" s="70"/>
      <c r="J126" s="113"/>
      <c r="K126" s="70"/>
      <c r="L126" s="119"/>
    </row>
    <row r="127" spans="9:12" x14ac:dyDescent="0.2">
      <c r="I127" s="70"/>
      <c r="J127" s="113"/>
      <c r="K127" s="70"/>
      <c r="L127" s="119"/>
    </row>
    <row r="128" spans="9:12" x14ac:dyDescent="0.2">
      <c r="I128" s="70"/>
      <c r="J128" s="113"/>
      <c r="K128" s="70"/>
      <c r="L128" s="119"/>
    </row>
    <row r="129" spans="9:12" x14ac:dyDescent="0.2">
      <c r="I129" s="70"/>
      <c r="J129" s="113"/>
      <c r="K129" s="70"/>
      <c r="L129" s="119"/>
    </row>
    <row r="130" spans="9:12" x14ac:dyDescent="0.2">
      <c r="I130" s="70"/>
      <c r="J130" s="113"/>
      <c r="K130" s="70"/>
      <c r="L130" s="119"/>
    </row>
    <row r="131" spans="9:12" x14ac:dyDescent="0.2">
      <c r="I131" s="70"/>
      <c r="J131" s="113"/>
      <c r="K131" s="70"/>
      <c r="L131" s="119"/>
    </row>
    <row r="132" spans="9:12" x14ac:dyDescent="0.2">
      <c r="I132" s="70"/>
      <c r="J132" s="113"/>
      <c r="K132" s="70"/>
      <c r="L132" s="119"/>
    </row>
    <row r="133" spans="9:12" x14ac:dyDescent="0.2">
      <c r="I133" s="70"/>
      <c r="J133" s="113"/>
      <c r="K133" s="70"/>
      <c r="L133" s="119"/>
    </row>
    <row r="134" spans="9:12" x14ac:dyDescent="0.2">
      <c r="I134" s="70"/>
      <c r="J134" s="113"/>
      <c r="K134" s="70"/>
      <c r="L134" s="119"/>
    </row>
    <row r="135" spans="9:12" x14ac:dyDescent="0.2">
      <c r="I135" s="70"/>
      <c r="J135" s="113"/>
      <c r="K135" s="70"/>
      <c r="L135" s="119"/>
    </row>
    <row r="136" spans="9:12" x14ac:dyDescent="0.2">
      <c r="I136" s="70"/>
      <c r="J136" s="113"/>
      <c r="K136" s="70"/>
      <c r="L136" s="119"/>
    </row>
    <row r="137" spans="9:12" x14ac:dyDescent="0.2">
      <c r="I137" s="70"/>
      <c r="J137" s="113"/>
      <c r="K137" s="70"/>
      <c r="L137" s="119"/>
    </row>
    <row r="138" spans="9:12" x14ac:dyDescent="0.2">
      <c r="I138" s="70"/>
      <c r="J138" s="113"/>
      <c r="K138" s="70"/>
      <c r="L138" s="119"/>
    </row>
    <row r="139" spans="9:12" x14ac:dyDescent="0.2">
      <c r="I139" s="70"/>
      <c r="J139" s="113"/>
      <c r="K139" s="70"/>
      <c r="L139" s="119"/>
    </row>
    <row r="140" spans="9:12" x14ac:dyDescent="0.2">
      <c r="I140" s="70"/>
      <c r="J140" s="113"/>
      <c r="K140" s="70"/>
      <c r="L140" s="119"/>
    </row>
    <row r="141" spans="9:12" x14ac:dyDescent="0.2">
      <c r="I141" s="70"/>
      <c r="J141" s="113"/>
      <c r="K141" s="70"/>
      <c r="L141" s="119"/>
    </row>
    <row r="142" spans="9:12" x14ac:dyDescent="0.2">
      <c r="I142" s="70"/>
      <c r="J142" s="113"/>
      <c r="K142" s="70"/>
      <c r="L142" s="119"/>
    </row>
    <row r="143" spans="9:12" x14ac:dyDescent="0.2">
      <c r="I143" s="70"/>
      <c r="J143" s="113"/>
      <c r="K143" s="70"/>
      <c r="L143" s="119"/>
    </row>
    <row r="144" spans="9:12" x14ac:dyDescent="0.2">
      <c r="I144" s="70"/>
      <c r="J144" s="113"/>
      <c r="K144" s="70"/>
      <c r="L144" s="119"/>
    </row>
    <row r="145" spans="9:12" x14ac:dyDescent="0.2">
      <c r="I145" s="70"/>
      <c r="J145" s="113"/>
      <c r="K145" s="70"/>
      <c r="L145" s="119"/>
    </row>
    <row r="146" spans="9:12" x14ac:dyDescent="0.2">
      <c r="I146" s="70"/>
      <c r="J146" s="113"/>
      <c r="K146" s="70"/>
      <c r="L146" s="119"/>
    </row>
    <row r="147" spans="9:12" x14ac:dyDescent="0.2">
      <c r="I147" s="70"/>
      <c r="J147" s="113"/>
      <c r="K147" s="70"/>
      <c r="L147" s="119"/>
    </row>
    <row r="148" spans="9:12" x14ac:dyDescent="0.2">
      <c r="I148" s="70"/>
      <c r="J148" s="113"/>
      <c r="K148" s="70"/>
      <c r="L148" s="119"/>
    </row>
    <row r="149" spans="9:12" x14ac:dyDescent="0.2">
      <c r="I149" s="70"/>
      <c r="J149" s="113"/>
      <c r="K149" s="70"/>
      <c r="L149" s="119"/>
    </row>
    <row r="150" spans="9:12" x14ac:dyDescent="0.2">
      <c r="I150" s="70"/>
      <c r="J150" s="113"/>
      <c r="K150" s="70"/>
      <c r="L150" s="119"/>
    </row>
    <row r="151" spans="9:12" x14ac:dyDescent="0.2">
      <c r="I151" s="70"/>
      <c r="J151" s="113"/>
      <c r="K151" s="70"/>
      <c r="L151" s="119"/>
    </row>
    <row r="152" spans="9:12" x14ac:dyDescent="0.2">
      <c r="I152" s="70"/>
      <c r="J152" s="113"/>
      <c r="K152" s="70"/>
      <c r="L152" s="119"/>
    </row>
    <row r="153" spans="9:12" x14ac:dyDescent="0.2">
      <c r="I153" s="70"/>
      <c r="J153" s="113"/>
      <c r="K153" s="70"/>
      <c r="L153" s="119"/>
    </row>
    <row r="154" spans="9:12" x14ac:dyDescent="0.2">
      <c r="I154" s="70"/>
      <c r="J154" s="113"/>
      <c r="K154" s="70"/>
      <c r="L154" s="119"/>
    </row>
    <row r="155" spans="9:12" x14ac:dyDescent="0.2">
      <c r="I155" s="70"/>
      <c r="J155" s="113"/>
      <c r="K155" s="70"/>
      <c r="L155" s="119"/>
    </row>
    <row r="156" spans="9:12" x14ac:dyDescent="0.2">
      <c r="I156" s="70"/>
      <c r="J156" s="113"/>
      <c r="K156" s="70"/>
      <c r="L156" s="119"/>
    </row>
    <row r="157" spans="9:12" x14ac:dyDescent="0.2">
      <c r="I157" s="70"/>
      <c r="J157" s="113"/>
      <c r="K157" s="70"/>
      <c r="L157" s="119"/>
    </row>
    <row r="158" spans="9:12" x14ac:dyDescent="0.2">
      <c r="I158" s="70"/>
      <c r="J158" s="113"/>
      <c r="K158" s="70"/>
      <c r="L158" s="119"/>
    </row>
    <row r="159" spans="9:12" x14ac:dyDescent="0.2">
      <c r="I159" s="70"/>
      <c r="J159" s="113"/>
      <c r="K159" s="70"/>
      <c r="L159" s="119"/>
    </row>
    <row r="160" spans="9:12" x14ac:dyDescent="0.2">
      <c r="I160" s="70"/>
      <c r="J160" s="113"/>
      <c r="K160" s="70"/>
      <c r="L160" s="119"/>
    </row>
    <row r="161" spans="9:12" x14ac:dyDescent="0.2">
      <c r="I161" s="70"/>
      <c r="J161" s="113"/>
      <c r="K161" s="70"/>
      <c r="L161" s="119"/>
    </row>
    <row r="162" spans="9:12" x14ac:dyDescent="0.2">
      <c r="I162" s="70"/>
      <c r="J162" s="113"/>
      <c r="K162" s="70"/>
      <c r="L162" s="119"/>
    </row>
    <row r="163" spans="9:12" x14ac:dyDescent="0.2">
      <c r="I163" s="70"/>
      <c r="J163" s="113"/>
      <c r="K163" s="70"/>
      <c r="L163" s="119"/>
    </row>
    <row r="164" spans="9:12" x14ac:dyDescent="0.2">
      <c r="I164" s="70"/>
      <c r="J164" s="113"/>
      <c r="K164" s="70"/>
      <c r="L164" s="119"/>
    </row>
    <row r="165" spans="9:12" x14ac:dyDescent="0.2">
      <c r="I165" s="70"/>
      <c r="J165" s="113"/>
      <c r="K165" s="70"/>
      <c r="L165" s="119"/>
    </row>
    <row r="166" spans="9:12" x14ac:dyDescent="0.2">
      <c r="I166" s="70"/>
      <c r="J166" s="113"/>
      <c r="K166" s="70"/>
      <c r="L166" s="119"/>
    </row>
    <row r="167" spans="9:12" x14ac:dyDescent="0.2">
      <c r="I167" s="70"/>
      <c r="J167" s="113"/>
      <c r="K167" s="70"/>
      <c r="L167" s="119"/>
    </row>
    <row r="168" spans="9:12" x14ac:dyDescent="0.2">
      <c r="I168" s="70"/>
      <c r="J168" s="113"/>
      <c r="K168" s="70"/>
      <c r="L168" s="119"/>
    </row>
    <row r="169" spans="9:12" x14ac:dyDescent="0.2">
      <c r="I169" s="70"/>
      <c r="J169" s="113"/>
      <c r="K169" s="70"/>
      <c r="L169" s="119"/>
    </row>
    <row r="170" spans="9:12" x14ac:dyDescent="0.2">
      <c r="I170" s="70"/>
      <c r="J170" s="113"/>
      <c r="K170" s="70"/>
      <c r="L170" s="119"/>
    </row>
    <row r="171" spans="9:12" x14ac:dyDescent="0.2">
      <c r="I171" s="70"/>
      <c r="J171" s="113"/>
      <c r="K171" s="70"/>
      <c r="L171" s="119"/>
    </row>
    <row r="172" spans="9:12" x14ac:dyDescent="0.2">
      <c r="I172" s="70"/>
      <c r="J172" s="113"/>
      <c r="K172" s="70"/>
      <c r="L172" s="119"/>
    </row>
    <row r="173" spans="9:12" x14ac:dyDescent="0.2">
      <c r="I173" s="70"/>
      <c r="J173" s="113"/>
      <c r="K173" s="70"/>
      <c r="L173" s="119"/>
    </row>
    <row r="174" spans="9:12" x14ac:dyDescent="0.2">
      <c r="I174" s="70"/>
      <c r="J174" s="113"/>
      <c r="K174" s="70"/>
      <c r="L174" s="119"/>
    </row>
    <row r="175" spans="9:12" x14ac:dyDescent="0.2">
      <c r="I175" s="70"/>
      <c r="J175" s="113"/>
      <c r="K175" s="70"/>
      <c r="L175" s="119"/>
    </row>
    <row r="176" spans="9:12" x14ac:dyDescent="0.2">
      <c r="I176" s="70"/>
      <c r="J176" s="113"/>
      <c r="K176" s="70"/>
      <c r="L176" s="119"/>
    </row>
    <row r="177" spans="9:12" x14ac:dyDescent="0.2">
      <c r="I177" s="70"/>
      <c r="J177" s="113"/>
      <c r="K177" s="70"/>
      <c r="L177" s="119"/>
    </row>
    <row r="178" spans="9:12" x14ac:dyDescent="0.2">
      <c r="I178" s="70"/>
      <c r="J178" s="113"/>
      <c r="K178" s="70"/>
      <c r="L178" s="119"/>
    </row>
    <row r="179" spans="9:12" x14ac:dyDescent="0.2">
      <c r="I179" s="70"/>
      <c r="J179" s="113"/>
      <c r="K179" s="70"/>
      <c r="L179" s="119"/>
    </row>
    <row r="180" spans="9:12" x14ac:dyDescent="0.2">
      <c r="I180" s="70"/>
      <c r="J180" s="113"/>
      <c r="K180" s="70"/>
      <c r="L180" s="119"/>
    </row>
    <row r="181" spans="9:12" x14ac:dyDescent="0.2">
      <c r="I181" s="70"/>
      <c r="J181" s="113"/>
      <c r="K181" s="70"/>
      <c r="L181" s="119"/>
    </row>
    <row r="182" spans="9:12" x14ac:dyDescent="0.2">
      <c r="I182" s="70"/>
      <c r="J182" s="113"/>
      <c r="K182" s="70"/>
      <c r="L182" s="119"/>
    </row>
    <row r="183" spans="9:12" x14ac:dyDescent="0.2">
      <c r="I183" s="70"/>
      <c r="J183" s="113"/>
      <c r="K183" s="70"/>
      <c r="L183" s="119"/>
    </row>
    <row r="184" spans="9:12" x14ac:dyDescent="0.2">
      <c r="I184" s="70"/>
      <c r="J184" s="113"/>
      <c r="K184" s="70"/>
      <c r="L184" s="119"/>
    </row>
    <row r="185" spans="9:12" x14ac:dyDescent="0.2">
      <c r="I185" s="70"/>
      <c r="J185" s="113"/>
      <c r="K185" s="70"/>
      <c r="L185" s="119"/>
    </row>
    <row r="186" spans="9:12" x14ac:dyDescent="0.2">
      <c r="I186" s="70"/>
      <c r="J186" s="113"/>
      <c r="K186" s="70"/>
      <c r="L186" s="119"/>
    </row>
    <row r="187" spans="9:12" x14ac:dyDescent="0.2">
      <c r="I187" s="70"/>
      <c r="J187" s="113"/>
      <c r="K187" s="70"/>
      <c r="L187" s="119"/>
    </row>
    <row r="188" spans="9:12" x14ac:dyDescent="0.2">
      <c r="I188" s="70"/>
      <c r="J188" s="113"/>
      <c r="K188" s="70"/>
      <c r="L188" s="119"/>
    </row>
    <row r="189" spans="9:12" x14ac:dyDescent="0.2">
      <c r="I189" s="70"/>
      <c r="J189" s="113"/>
      <c r="K189" s="70"/>
      <c r="L189" s="119"/>
    </row>
    <row r="190" spans="9:12" x14ac:dyDescent="0.2">
      <c r="I190" s="70"/>
      <c r="J190" s="113"/>
      <c r="K190" s="70"/>
      <c r="L190" s="119"/>
    </row>
    <row r="191" spans="9:12" x14ac:dyDescent="0.2">
      <c r="I191" s="70"/>
      <c r="J191" s="113"/>
      <c r="K191" s="70"/>
      <c r="L191" s="119"/>
    </row>
    <row r="192" spans="9:12" x14ac:dyDescent="0.2">
      <c r="I192" s="70"/>
      <c r="J192" s="113"/>
      <c r="K192" s="70"/>
      <c r="L192" s="119"/>
    </row>
    <row r="193" spans="9:12" x14ac:dyDescent="0.2">
      <c r="I193" s="70"/>
      <c r="J193" s="113"/>
      <c r="K193" s="70"/>
      <c r="L193" s="119"/>
    </row>
    <row r="194" spans="9:12" x14ac:dyDescent="0.2">
      <c r="I194" s="70"/>
      <c r="J194" s="113"/>
      <c r="K194" s="70"/>
      <c r="L194" s="119"/>
    </row>
    <row r="195" spans="9:12" x14ac:dyDescent="0.2">
      <c r="I195" s="70"/>
      <c r="J195" s="113"/>
      <c r="K195" s="70"/>
      <c r="L195" s="119"/>
    </row>
    <row r="196" spans="9:12" x14ac:dyDescent="0.2">
      <c r="I196" s="70"/>
      <c r="J196" s="113"/>
      <c r="K196" s="70"/>
      <c r="L196" s="119"/>
    </row>
    <row r="197" spans="9:12" x14ac:dyDescent="0.2">
      <c r="I197" s="70"/>
      <c r="J197" s="113"/>
      <c r="K197" s="70"/>
      <c r="L197" s="119"/>
    </row>
    <row r="198" spans="9:12" x14ac:dyDescent="0.2">
      <c r="I198" s="70"/>
      <c r="J198" s="113"/>
      <c r="K198" s="70"/>
      <c r="L198" s="119"/>
    </row>
    <row r="199" spans="9:12" x14ac:dyDescent="0.2">
      <c r="I199" s="70"/>
      <c r="J199" s="113"/>
      <c r="K199" s="70"/>
      <c r="L199" s="119"/>
    </row>
    <row r="200" spans="9:12" x14ac:dyDescent="0.2">
      <c r="I200" s="70"/>
      <c r="J200" s="113"/>
      <c r="K200" s="70"/>
      <c r="L200" s="119"/>
    </row>
    <row r="201" spans="9:12" x14ac:dyDescent="0.2">
      <c r="I201" s="70"/>
      <c r="J201" s="113"/>
      <c r="K201" s="70"/>
      <c r="L201" s="119"/>
    </row>
    <row r="202" spans="9:12" x14ac:dyDescent="0.2">
      <c r="I202" s="70"/>
      <c r="J202" s="113"/>
      <c r="K202" s="70"/>
      <c r="L202" s="119"/>
    </row>
    <row r="203" spans="9:12" x14ac:dyDescent="0.2">
      <c r="I203" s="70"/>
      <c r="J203" s="113"/>
      <c r="K203" s="70"/>
      <c r="L203" s="119"/>
    </row>
    <row r="204" spans="9:12" x14ac:dyDescent="0.2">
      <c r="I204" s="70"/>
      <c r="J204" s="113"/>
      <c r="K204" s="70"/>
      <c r="L204" s="119"/>
    </row>
    <row r="205" spans="9:12" x14ac:dyDescent="0.2">
      <c r="I205" s="70"/>
      <c r="J205" s="113"/>
      <c r="K205" s="70"/>
      <c r="L205" s="119"/>
    </row>
    <row r="206" spans="9:12" x14ac:dyDescent="0.2">
      <c r="I206" s="70"/>
      <c r="J206" s="113"/>
      <c r="K206" s="70"/>
      <c r="L206" s="119"/>
    </row>
    <row r="207" spans="9:12" x14ac:dyDescent="0.2">
      <c r="I207" s="70"/>
      <c r="J207" s="113"/>
      <c r="K207" s="70"/>
      <c r="L207" s="119"/>
    </row>
    <row r="208" spans="9:12" x14ac:dyDescent="0.2">
      <c r="I208" s="70"/>
      <c r="J208" s="113"/>
      <c r="K208" s="70"/>
      <c r="L208" s="119"/>
    </row>
    <row r="209" spans="9:12" x14ac:dyDescent="0.2">
      <c r="I209" s="70"/>
      <c r="J209" s="113"/>
      <c r="K209" s="70"/>
      <c r="L209" s="119"/>
    </row>
    <row r="210" spans="9:12" x14ac:dyDescent="0.2">
      <c r="I210" s="70"/>
      <c r="J210" s="113"/>
      <c r="K210" s="70"/>
      <c r="L210" s="119"/>
    </row>
    <row r="211" spans="9:12" x14ac:dyDescent="0.2">
      <c r="I211" s="70"/>
      <c r="J211" s="113"/>
      <c r="K211" s="70"/>
      <c r="L211" s="119"/>
    </row>
    <row r="212" spans="9:12" x14ac:dyDescent="0.2">
      <c r="I212" s="70"/>
      <c r="J212" s="113"/>
      <c r="K212" s="70"/>
      <c r="L212" s="119"/>
    </row>
    <row r="213" spans="9:12" x14ac:dyDescent="0.2">
      <c r="I213" s="70"/>
      <c r="J213" s="113"/>
      <c r="K213" s="70"/>
      <c r="L213" s="119"/>
    </row>
    <row r="214" spans="9:12" x14ac:dyDescent="0.2">
      <c r="I214" s="70"/>
      <c r="J214" s="113"/>
      <c r="K214" s="70"/>
      <c r="L214" s="119"/>
    </row>
    <row r="215" spans="9:12" x14ac:dyDescent="0.2">
      <c r="I215" s="70"/>
      <c r="J215" s="113"/>
      <c r="K215" s="70"/>
      <c r="L215" s="119"/>
    </row>
    <row r="216" spans="9:12" x14ac:dyDescent="0.2">
      <c r="I216" s="70"/>
      <c r="J216" s="113"/>
      <c r="K216" s="70"/>
      <c r="L216" s="119"/>
    </row>
    <row r="217" spans="9:12" x14ac:dyDescent="0.2">
      <c r="I217" s="70"/>
      <c r="J217" s="113"/>
      <c r="K217" s="70"/>
      <c r="L217" s="119"/>
    </row>
    <row r="218" spans="9:12" x14ac:dyDescent="0.2">
      <c r="I218" s="70"/>
      <c r="J218" s="113"/>
      <c r="K218" s="70"/>
      <c r="L218" s="119"/>
    </row>
    <row r="219" spans="9:12" x14ac:dyDescent="0.2">
      <c r="I219" s="70"/>
      <c r="J219" s="113"/>
      <c r="K219" s="70"/>
      <c r="L219" s="119"/>
    </row>
    <row r="220" spans="9:12" x14ac:dyDescent="0.2">
      <c r="I220" s="70"/>
      <c r="J220" s="113"/>
      <c r="K220" s="70"/>
      <c r="L220" s="119"/>
    </row>
    <row r="221" spans="9:12" x14ac:dyDescent="0.2">
      <c r="I221" s="70"/>
      <c r="J221" s="113"/>
      <c r="K221" s="70"/>
      <c r="L221" s="119"/>
    </row>
    <row r="222" spans="9:12" x14ac:dyDescent="0.2">
      <c r="I222" s="70"/>
      <c r="J222" s="113"/>
      <c r="K222" s="70"/>
      <c r="L222" s="119"/>
    </row>
    <row r="223" spans="9:12" x14ac:dyDescent="0.2">
      <c r="I223" s="70"/>
      <c r="J223" s="113"/>
      <c r="K223" s="70"/>
      <c r="L223" s="119"/>
    </row>
    <row r="224" spans="9:12" x14ac:dyDescent="0.2">
      <c r="I224" s="70"/>
      <c r="J224" s="113"/>
      <c r="K224" s="70"/>
      <c r="L224" s="119"/>
    </row>
    <row r="225" spans="9:12" x14ac:dyDescent="0.2">
      <c r="I225" s="70"/>
      <c r="J225" s="113"/>
      <c r="K225" s="70"/>
      <c r="L225" s="119"/>
    </row>
    <row r="226" spans="9:12" x14ac:dyDescent="0.2">
      <c r="I226" s="70"/>
      <c r="J226" s="113"/>
      <c r="K226" s="70"/>
      <c r="L226" s="119"/>
    </row>
    <row r="227" spans="9:12" x14ac:dyDescent="0.2">
      <c r="I227" s="70"/>
      <c r="J227" s="113"/>
      <c r="K227" s="70"/>
      <c r="L227" s="119"/>
    </row>
    <row r="228" spans="9:12" x14ac:dyDescent="0.2">
      <c r="I228" s="70"/>
      <c r="J228" s="113"/>
      <c r="K228" s="70"/>
      <c r="L228" s="119"/>
    </row>
    <row r="229" spans="9:12" x14ac:dyDescent="0.2">
      <c r="I229" s="70"/>
      <c r="J229" s="113"/>
      <c r="K229" s="70"/>
      <c r="L229" s="119"/>
    </row>
    <row r="230" spans="9:12" x14ac:dyDescent="0.2">
      <c r="I230" s="70"/>
      <c r="J230" s="113"/>
      <c r="K230" s="70"/>
      <c r="L230" s="119"/>
    </row>
    <row r="231" spans="9:12" x14ac:dyDescent="0.2">
      <c r="I231" s="70"/>
      <c r="J231" s="113"/>
      <c r="K231" s="70"/>
      <c r="L231" s="119"/>
    </row>
    <row r="232" spans="9:12" x14ac:dyDescent="0.2">
      <c r="I232" s="70"/>
      <c r="J232" s="113"/>
      <c r="K232" s="70"/>
      <c r="L232" s="119"/>
    </row>
    <row r="233" spans="9:12" x14ac:dyDescent="0.2">
      <c r="I233" s="70"/>
      <c r="J233" s="113"/>
      <c r="K233" s="70"/>
      <c r="L233" s="119"/>
    </row>
    <row r="234" spans="9:12" x14ac:dyDescent="0.2">
      <c r="I234" s="70"/>
      <c r="J234" s="113"/>
      <c r="K234" s="70"/>
      <c r="L234" s="119"/>
    </row>
    <row r="235" spans="9:12" x14ac:dyDescent="0.2">
      <c r="I235" s="70"/>
      <c r="J235" s="113"/>
      <c r="K235" s="70"/>
      <c r="L235" s="119"/>
    </row>
    <row r="236" spans="9:12" x14ac:dyDescent="0.2">
      <c r="I236" s="70"/>
      <c r="J236" s="113"/>
      <c r="K236" s="70"/>
      <c r="L236" s="119"/>
    </row>
    <row r="237" spans="9:12" x14ac:dyDescent="0.2">
      <c r="I237" s="70"/>
      <c r="J237" s="113"/>
      <c r="K237" s="70"/>
      <c r="L237" s="119"/>
    </row>
    <row r="238" spans="9:12" x14ac:dyDescent="0.2">
      <c r="I238" s="70"/>
      <c r="J238" s="113"/>
      <c r="K238" s="70"/>
      <c r="L238" s="119"/>
    </row>
    <row r="239" spans="9:12" x14ac:dyDescent="0.2">
      <c r="I239" s="70"/>
      <c r="J239" s="113"/>
      <c r="K239" s="70"/>
      <c r="L239" s="119"/>
    </row>
    <row r="240" spans="9:12" x14ac:dyDescent="0.2">
      <c r="I240" s="70"/>
      <c r="J240" s="113"/>
      <c r="K240" s="70"/>
      <c r="L240" s="119"/>
    </row>
    <row r="241" spans="9:12" x14ac:dyDescent="0.2">
      <c r="I241" s="70"/>
      <c r="J241" s="113"/>
      <c r="K241" s="70"/>
      <c r="L241" s="119"/>
    </row>
    <row r="242" spans="9:12" x14ac:dyDescent="0.2">
      <c r="I242" s="70"/>
      <c r="J242" s="113"/>
      <c r="K242" s="70"/>
      <c r="L242" s="119"/>
    </row>
    <row r="243" spans="9:12" x14ac:dyDescent="0.2">
      <c r="I243" s="70"/>
      <c r="J243" s="113"/>
      <c r="K243" s="70"/>
      <c r="L243" s="119"/>
    </row>
    <row r="244" spans="9:12" x14ac:dyDescent="0.2">
      <c r="I244" s="70"/>
      <c r="J244" s="113"/>
      <c r="K244" s="70"/>
      <c r="L244" s="119"/>
    </row>
    <row r="245" spans="9:12" x14ac:dyDescent="0.2">
      <c r="I245" s="70"/>
      <c r="J245" s="113"/>
      <c r="K245" s="70"/>
      <c r="L245" s="119"/>
    </row>
    <row r="246" spans="9:12" x14ac:dyDescent="0.2">
      <c r="I246" s="70"/>
      <c r="J246" s="113"/>
      <c r="K246" s="70"/>
      <c r="L246" s="119"/>
    </row>
    <row r="247" spans="9:12" x14ac:dyDescent="0.2">
      <c r="I247" s="70"/>
      <c r="J247" s="113"/>
      <c r="K247" s="70"/>
      <c r="L247" s="119"/>
    </row>
    <row r="248" spans="9:12" x14ac:dyDescent="0.2">
      <c r="I248" s="70"/>
      <c r="J248" s="113"/>
      <c r="K248" s="70"/>
      <c r="L248" s="119"/>
    </row>
    <row r="249" spans="9:12" x14ac:dyDescent="0.2">
      <c r="I249" s="70"/>
      <c r="J249" s="113"/>
      <c r="K249" s="70"/>
      <c r="L249" s="119"/>
    </row>
    <row r="250" spans="9:12" x14ac:dyDescent="0.2">
      <c r="I250" s="70"/>
      <c r="J250" s="113"/>
      <c r="K250" s="70"/>
      <c r="L250" s="119"/>
    </row>
    <row r="251" spans="9:12" x14ac:dyDescent="0.2">
      <c r="I251" s="70"/>
      <c r="J251" s="113"/>
      <c r="K251" s="70"/>
      <c r="L251" s="119"/>
    </row>
    <row r="252" spans="9:12" x14ac:dyDescent="0.2">
      <c r="I252" s="70"/>
      <c r="J252" s="113"/>
      <c r="K252" s="70"/>
      <c r="L252" s="119"/>
    </row>
    <row r="253" spans="9:12" x14ac:dyDescent="0.2">
      <c r="I253" s="70"/>
      <c r="J253" s="113"/>
      <c r="K253" s="70"/>
      <c r="L253" s="119"/>
    </row>
    <row r="254" spans="9:12" x14ac:dyDescent="0.2">
      <c r="I254" s="70"/>
      <c r="J254" s="113"/>
      <c r="K254" s="70"/>
      <c r="L254" s="119"/>
    </row>
    <row r="255" spans="9:12" x14ac:dyDescent="0.2">
      <c r="I255" s="70"/>
      <c r="J255" s="113"/>
      <c r="K255" s="70"/>
      <c r="L255" s="119"/>
    </row>
    <row r="256" spans="9:12" x14ac:dyDescent="0.2">
      <c r="I256" s="70"/>
      <c r="J256" s="113"/>
      <c r="K256" s="70"/>
      <c r="L256" s="119"/>
    </row>
    <row r="257" spans="9:12" x14ac:dyDescent="0.2">
      <c r="I257" s="70"/>
      <c r="J257" s="113"/>
      <c r="K257" s="70"/>
      <c r="L257" s="119"/>
    </row>
    <row r="258" spans="9:12" x14ac:dyDescent="0.2">
      <c r="I258" s="70"/>
      <c r="J258" s="113"/>
      <c r="K258" s="70"/>
      <c r="L258" s="119"/>
    </row>
    <row r="259" spans="9:12" x14ac:dyDescent="0.2">
      <c r="I259" s="70"/>
      <c r="J259" s="113"/>
      <c r="K259" s="70"/>
      <c r="L259" s="119"/>
    </row>
    <row r="260" spans="9:12" x14ac:dyDescent="0.2">
      <c r="I260" s="70"/>
      <c r="J260" s="113"/>
      <c r="K260" s="70"/>
      <c r="L260" s="119"/>
    </row>
    <row r="261" spans="9:12" x14ac:dyDescent="0.2">
      <c r="I261" s="70"/>
      <c r="J261" s="113"/>
      <c r="K261" s="70"/>
      <c r="L261" s="119"/>
    </row>
    <row r="262" spans="9:12" x14ac:dyDescent="0.2">
      <c r="I262" s="70"/>
      <c r="J262" s="113"/>
      <c r="K262" s="70"/>
      <c r="L262" s="119"/>
    </row>
    <row r="263" spans="9:12" x14ac:dyDescent="0.2">
      <c r="I263" s="70"/>
      <c r="J263" s="113"/>
      <c r="K263" s="70"/>
      <c r="L263" s="119"/>
    </row>
    <row r="264" spans="9:12" x14ac:dyDescent="0.2">
      <c r="I264" s="70"/>
      <c r="J264" s="113"/>
      <c r="K264" s="70"/>
      <c r="L264" s="119"/>
    </row>
    <row r="265" spans="9:12" x14ac:dyDescent="0.2">
      <c r="I265" s="70"/>
      <c r="J265" s="113"/>
      <c r="K265" s="70"/>
      <c r="L265" s="119"/>
    </row>
    <row r="266" spans="9:12" x14ac:dyDescent="0.2">
      <c r="I266" s="70"/>
      <c r="J266" s="113"/>
      <c r="K266" s="70"/>
      <c r="L266" s="119"/>
    </row>
    <row r="267" spans="9:12" x14ac:dyDescent="0.2">
      <c r="I267" s="70"/>
      <c r="J267" s="113"/>
      <c r="K267" s="70"/>
      <c r="L267" s="119"/>
    </row>
    <row r="268" spans="9:12" x14ac:dyDescent="0.2">
      <c r="I268" s="70"/>
      <c r="J268" s="113"/>
      <c r="K268" s="70"/>
      <c r="L268" s="119"/>
    </row>
    <row r="269" spans="9:12" x14ac:dyDescent="0.2">
      <c r="I269" s="70"/>
      <c r="J269" s="113"/>
      <c r="K269" s="70"/>
      <c r="L269" s="119"/>
    </row>
    <row r="270" spans="9:12" x14ac:dyDescent="0.2">
      <c r="I270" s="70"/>
      <c r="J270" s="113"/>
      <c r="K270" s="70"/>
      <c r="L270" s="119"/>
    </row>
    <row r="271" spans="9:12" x14ac:dyDescent="0.2">
      <c r="I271" s="70"/>
      <c r="J271" s="113"/>
      <c r="K271" s="70"/>
      <c r="L271" s="119"/>
    </row>
    <row r="272" spans="9:12" x14ac:dyDescent="0.2">
      <c r="I272" s="70"/>
      <c r="J272" s="113"/>
      <c r="K272" s="70"/>
      <c r="L272" s="119"/>
    </row>
    <row r="273" spans="9:12" x14ac:dyDescent="0.2">
      <c r="I273" s="70"/>
      <c r="J273" s="113"/>
      <c r="K273" s="70"/>
      <c r="L273" s="119"/>
    </row>
    <row r="274" spans="9:12" x14ac:dyDescent="0.2">
      <c r="I274" s="70"/>
      <c r="J274" s="113"/>
      <c r="K274" s="70"/>
      <c r="L274" s="119"/>
    </row>
    <row r="275" spans="9:12" x14ac:dyDescent="0.2">
      <c r="I275" s="70"/>
      <c r="J275" s="113"/>
      <c r="K275" s="70"/>
      <c r="L275" s="119"/>
    </row>
    <row r="276" spans="9:12" x14ac:dyDescent="0.2">
      <c r="I276" s="70"/>
      <c r="J276" s="113"/>
      <c r="K276" s="70"/>
      <c r="L276" s="119"/>
    </row>
    <row r="277" spans="9:12" x14ac:dyDescent="0.2">
      <c r="I277" s="70"/>
      <c r="J277" s="113"/>
      <c r="K277" s="70"/>
      <c r="L277" s="119"/>
    </row>
    <row r="278" spans="9:12" x14ac:dyDescent="0.2">
      <c r="I278" s="70"/>
      <c r="J278" s="113"/>
      <c r="K278" s="70"/>
      <c r="L278" s="119"/>
    </row>
    <row r="279" spans="9:12" x14ac:dyDescent="0.2">
      <c r="I279" s="70"/>
      <c r="J279" s="113"/>
      <c r="K279" s="70"/>
      <c r="L279" s="119"/>
    </row>
    <row r="280" spans="9:12" x14ac:dyDescent="0.2">
      <c r="I280" s="70"/>
      <c r="J280" s="113"/>
      <c r="K280" s="70"/>
      <c r="L280" s="119"/>
    </row>
    <row r="281" spans="9:12" x14ac:dyDescent="0.2">
      <c r="I281" s="70"/>
      <c r="J281" s="113"/>
      <c r="K281" s="70"/>
      <c r="L281" s="119"/>
    </row>
    <row r="282" spans="9:12" x14ac:dyDescent="0.2">
      <c r="I282" s="70"/>
      <c r="J282" s="113"/>
      <c r="K282" s="70"/>
      <c r="L282" s="119"/>
    </row>
    <row r="283" spans="9:12" x14ac:dyDescent="0.2">
      <c r="I283" s="70"/>
      <c r="J283" s="113"/>
      <c r="K283" s="70"/>
      <c r="L283" s="119"/>
    </row>
    <row r="284" spans="9:12" x14ac:dyDescent="0.2">
      <c r="I284" s="70"/>
      <c r="J284" s="113"/>
      <c r="K284" s="70"/>
      <c r="L284" s="119"/>
    </row>
    <row r="285" spans="9:12" x14ac:dyDescent="0.2">
      <c r="I285" s="70"/>
      <c r="J285" s="113"/>
      <c r="K285" s="70"/>
      <c r="L285" s="119"/>
    </row>
    <row r="286" spans="9:12" x14ac:dyDescent="0.2">
      <c r="I286" s="70"/>
      <c r="J286" s="113"/>
      <c r="K286" s="70"/>
      <c r="L286" s="119"/>
    </row>
    <row r="287" spans="9:12" x14ac:dyDescent="0.2">
      <c r="I287" s="70"/>
      <c r="J287" s="113"/>
      <c r="K287" s="70"/>
      <c r="L287" s="119"/>
    </row>
    <row r="288" spans="9:12" x14ac:dyDescent="0.2">
      <c r="I288" s="70"/>
      <c r="J288" s="113"/>
      <c r="K288" s="70"/>
      <c r="L288" s="119"/>
    </row>
    <row r="289" spans="9:12" x14ac:dyDescent="0.2">
      <c r="I289" s="70"/>
      <c r="J289" s="113"/>
      <c r="K289" s="70"/>
      <c r="L289" s="119"/>
    </row>
    <row r="290" spans="9:12" x14ac:dyDescent="0.2">
      <c r="I290" s="70"/>
      <c r="J290" s="113"/>
      <c r="K290" s="70"/>
      <c r="L290" s="119"/>
    </row>
    <row r="291" spans="9:12" x14ac:dyDescent="0.2">
      <c r="I291" s="70"/>
      <c r="J291" s="113"/>
      <c r="K291" s="70"/>
      <c r="L291" s="119"/>
    </row>
    <row r="292" spans="9:12" x14ac:dyDescent="0.2">
      <c r="I292" s="70"/>
      <c r="J292" s="113"/>
      <c r="K292" s="70"/>
      <c r="L292" s="119"/>
    </row>
    <row r="293" spans="9:12" x14ac:dyDescent="0.2">
      <c r="I293" s="70"/>
      <c r="J293" s="113"/>
      <c r="K293" s="70"/>
      <c r="L293" s="119"/>
    </row>
    <row r="294" spans="9:12" x14ac:dyDescent="0.2">
      <c r="I294" s="70"/>
      <c r="J294" s="113"/>
      <c r="K294" s="70"/>
      <c r="L294" s="119"/>
    </row>
    <row r="295" spans="9:12" x14ac:dyDescent="0.2">
      <c r="I295" s="70"/>
      <c r="J295" s="113"/>
      <c r="K295" s="70"/>
      <c r="L295" s="119"/>
    </row>
    <row r="296" spans="9:12" x14ac:dyDescent="0.2">
      <c r="I296" s="70"/>
      <c r="J296" s="113"/>
      <c r="K296" s="70"/>
      <c r="L296" s="119"/>
    </row>
    <row r="297" spans="9:12" x14ac:dyDescent="0.2">
      <c r="I297" s="70"/>
      <c r="J297" s="113"/>
      <c r="K297" s="70"/>
      <c r="L297" s="119"/>
    </row>
    <row r="298" spans="9:12" x14ac:dyDescent="0.2">
      <c r="I298" s="70"/>
      <c r="J298" s="113"/>
      <c r="K298" s="70"/>
      <c r="L298" s="119"/>
    </row>
    <row r="299" spans="9:12" x14ac:dyDescent="0.2">
      <c r="I299" s="70"/>
      <c r="J299" s="113"/>
      <c r="K299" s="70"/>
      <c r="L299" s="119"/>
    </row>
    <row r="300" spans="9:12" x14ac:dyDescent="0.2">
      <c r="I300" s="70"/>
      <c r="J300" s="113"/>
      <c r="K300" s="70"/>
      <c r="L300" s="119"/>
    </row>
    <row r="301" spans="9:12" x14ac:dyDescent="0.2">
      <c r="I301" s="70"/>
      <c r="J301" s="113"/>
      <c r="K301" s="70"/>
      <c r="L301" s="119"/>
    </row>
    <row r="302" spans="9:12" x14ac:dyDescent="0.2">
      <c r="I302" s="70"/>
      <c r="J302" s="113"/>
      <c r="K302" s="70"/>
      <c r="L302" s="119"/>
    </row>
    <row r="303" spans="9:12" x14ac:dyDescent="0.2">
      <c r="I303" s="70"/>
      <c r="J303" s="113"/>
      <c r="K303" s="70"/>
      <c r="L303" s="119"/>
    </row>
    <row r="304" spans="9:12" x14ac:dyDescent="0.2">
      <c r="I304" s="70"/>
      <c r="J304" s="113"/>
      <c r="K304" s="70"/>
      <c r="L304" s="119"/>
    </row>
    <row r="305" spans="9:12" x14ac:dyDescent="0.2">
      <c r="I305" s="70"/>
      <c r="J305" s="113"/>
      <c r="K305" s="70"/>
      <c r="L305" s="119"/>
    </row>
    <row r="306" spans="9:12" x14ac:dyDescent="0.2">
      <c r="I306" s="70"/>
      <c r="J306" s="113"/>
      <c r="K306" s="70"/>
      <c r="L306" s="119"/>
    </row>
    <row r="307" spans="9:12" x14ac:dyDescent="0.2">
      <c r="I307" s="70"/>
      <c r="J307" s="113"/>
      <c r="K307" s="70"/>
      <c r="L307" s="119"/>
    </row>
    <row r="308" spans="9:12" x14ac:dyDescent="0.2">
      <c r="I308" s="70"/>
      <c r="J308" s="113"/>
      <c r="K308" s="70"/>
      <c r="L308" s="119"/>
    </row>
    <row r="309" spans="9:12" x14ac:dyDescent="0.2">
      <c r="I309" s="70"/>
      <c r="J309" s="113"/>
      <c r="K309" s="70"/>
      <c r="L309" s="119"/>
    </row>
    <row r="310" spans="9:12" x14ac:dyDescent="0.2">
      <c r="I310" s="70"/>
      <c r="J310" s="113"/>
      <c r="K310" s="70"/>
      <c r="L310" s="119"/>
    </row>
    <row r="311" spans="9:12" x14ac:dyDescent="0.2">
      <c r="I311" s="70"/>
      <c r="J311" s="113"/>
      <c r="K311" s="70"/>
      <c r="L311" s="119"/>
    </row>
    <row r="312" spans="9:12" x14ac:dyDescent="0.2">
      <c r="I312" s="70"/>
      <c r="J312" s="113"/>
      <c r="K312" s="70"/>
      <c r="L312" s="119"/>
    </row>
    <row r="313" spans="9:12" x14ac:dyDescent="0.2">
      <c r="I313" s="70"/>
      <c r="J313" s="113"/>
      <c r="K313" s="70"/>
      <c r="L313" s="119"/>
    </row>
    <row r="314" spans="9:12" x14ac:dyDescent="0.2">
      <c r="I314" s="70"/>
      <c r="J314" s="113"/>
      <c r="K314" s="70"/>
      <c r="L314" s="119"/>
    </row>
    <row r="315" spans="9:12" x14ac:dyDescent="0.2">
      <c r="I315" s="70"/>
      <c r="J315" s="113"/>
      <c r="K315" s="70"/>
      <c r="L315" s="119"/>
    </row>
    <row r="316" spans="9:12" x14ac:dyDescent="0.2">
      <c r="I316" s="70"/>
      <c r="J316" s="113"/>
      <c r="K316" s="70"/>
      <c r="L316" s="119"/>
    </row>
    <row r="317" spans="9:12" x14ac:dyDescent="0.2">
      <c r="I317" s="70"/>
      <c r="J317" s="113"/>
      <c r="K317" s="70"/>
      <c r="L317" s="119"/>
    </row>
    <row r="318" spans="9:12" x14ac:dyDescent="0.2">
      <c r="I318" s="70"/>
      <c r="J318" s="113"/>
      <c r="K318" s="70"/>
      <c r="L318" s="119"/>
    </row>
    <row r="319" spans="9:12" x14ac:dyDescent="0.2">
      <c r="I319" s="70"/>
      <c r="J319" s="113"/>
      <c r="K319" s="70"/>
      <c r="L319" s="119"/>
    </row>
    <row r="320" spans="9:12" x14ac:dyDescent="0.2">
      <c r="I320" s="70"/>
      <c r="J320" s="113"/>
      <c r="K320" s="70"/>
      <c r="L320" s="119"/>
    </row>
    <row r="321" spans="9:12" x14ac:dyDescent="0.2">
      <c r="I321" s="70"/>
      <c r="J321" s="113"/>
      <c r="K321" s="70"/>
      <c r="L321" s="119"/>
    </row>
    <row r="322" spans="9:12" x14ac:dyDescent="0.2">
      <c r="I322" s="70"/>
      <c r="J322" s="113"/>
      <c r="K322" s="70"/>
      <c r="L322" s="119"/>
    </row>
    <row r="323" spans="9:12" x14ac:dyDescent="0.2">
      <c r="I323" s="70"/>
      <c r="J323" s="113"/>
      <c r="K323" s="70"/>
      <c r="L323" s="119"/>
    </row>
    <row r="324" spans="9:12" x14ac:dyDescent="0.2">
      <c r="I324" s="70"/>
      <c r="J324" s="113"/>
      <c r="K324" s="70"/>
      <c r="L324" s="119"/>
    </row>
    <row r="325" spans="9:12" x14ac:dyDescent="0.2">
      <c r="I325" s="70"/>
      <c r="J325" s="113"/>
      <c r="K325" s="70"/>
      <c r="L325" s="119"/>
    </row>
    <row r="326" spans="9:12" x14ac:dyDescent="0.2">
      <c r="I326" s="70"/>
      <c r="J326" s="113"/>
      <c r="K326" s="70"/>
      <c r="L326" s="119"/>
    </row>
    <row r="327" spans="9:12" x14ac:dyDescent="0.2">
      <c r="I327" s="70"/>
      <c r="J327" s="113"/>
      <c r="K327" s="70"/>
      <c r="L327" s="119"/>
    </row>
    <row r="328" spans="9:12" x14ac:dyDescent="0.2">
      <c r="I328" s="70"/>
      <c r="J328" s="113"/>
      <c r="K328" s="70"/>
      <c r="L328" s="119"/>
    </row>
    <row r="329" spans="9:12" x14ac:dyDescent="0.2">
      <c r="I329" s="70"/>
      <c r="J329" s="113"/>
      <c r="K329" s="70"/>
      <c r="L329" s="119"/>
    </row>
    <row r="330" spans="9:12" x14ac:dyDescent="0.2">
      <c r="I330" s="70"/>
      <c r="J330" s="113"/>
      <c r="K330" s="70"/>
      <c r="L330" s="119"/>
    </row>
    <row r="331" spans="9:12" x14ac:dyDescent="0.2">
      <c r="I331" s="70"/>
      <c r="J331" s="113"/>
      <c r="K331" s="70"/>
      <c r="L331" s="119"/>
    </row>
    <row r="332" spans="9:12" x14ac:dyDescent="0.2">
      <c r="I332" s="70"/>
      <c r="J332" s="113"/>
      <c r="K332" s="70"/>
      <c r="L332" s="119"/>
    </row>
    <row r="333" spans="9:12" x14ac:dyDescent="0.2">
      <c r="I333" s="70"/>
      <c r="J333" s="113"/>
      <c r="K333" s="70"/>
      <c r="L333" s="119"/>
    </row>
    <row r="334" spans="9:12" x14ac:dyDescent="0.2">
      <c r="I334" s="70"/>
      <c r="J334" s="113"/>
      <c r="K334" s="70"/>
      <c r="L334" s="119"/>
    </row>
    <row r="335" spans="9:12" x14ac:dyDescent="0.2">
      <c r="I335" s="70"/>
      <c r="J335" s="113"/>
      <c r="K335" s="70"/>
      <c r="L335" s="119"/>
    </row>
    <row r="336" spans="9:12" x14ac:dyDescent="0.2">
      <c r="I336" s="70"/>
      <c r="J336" s="113"/>
      <c r="K336" s="70"/>
      <c r="L336" s="119"/>
    </row>
    <row r="337" spans="9:12" x14ac:dyDescent="0.2">
      <c r="I337" s="70"/>
      <c r="J337" s="113"/>
      <c r="K337" s="70"/>
      <c r="L337" s="119"/>
    </row>
    <row r="338" spans="9:12" x14ac:dyDescent="0.2">
      <c r="I338" s="70"/>
      <c r="J338" s="113"/>
      <c r="K338" s="70"/>
      <c r="L338" s="119"/>
    </row>
    <row r="339" spans="9:12" x14ac:dyDescent="0.2">
      <c r="I339" s="70"/>
      <c r="J339" s="113"/>
      <c r="K339" s="70"/>
      <c r="L339" s="119"/>
    </row>
    <row r="340" spans="9:12" x14ac:dyDescent="0.2">
      <c r="I340" s="70"/>
      <c r="J340" s="113"/>
      <c r="K340" s="70"/>
      <c r="L340" s="119"/>
    </row>
    <row r="341" spans="9:12" x14ac:dyDescent="0.2">
      <c r="I341" s="70"/>
      <c r="J341" s="113"/>
      <c r="K341" s="70"/>
      <c r="L341" s="119"/>
    </row>
    <row r="342" spans="9:12" x14ac:dyDescent="0.2">
      <c r="I342" s="70"/>
      <c r="J342" s="113"/>
      <c r="K342" s="70"/>
      <c r="L342" s="119"/>
    </row>
    <row r="343" spans="9:12" x14ac:dyDescent="0.2">
      <c r="I343" s="70"/>
      <c r="J343" s="113"/>
      <c r="K343" s="70"/>
      <c r="L343" s="119"/>
    </row>
    <row r="344" spans="9:12" x14ac:dyDescent="0.2">
      <c r="I344" s="70"/>
      <c r="J344" s="113"/>
      <c r="K344" s="70"/>
      <c r="L344" s="119"/>
    </row>
    <row r="345" spans="9:12" x14ac:dyDescent="0.2">
      <c r="I345" s="70"/>
      <c r="J345" s="113"/>
      <c r="K345" s="70"/>
      <c r="L345" s="119"/>
    </row>
    <row r="346" spans="9:12" x14ac:dyDescent="0.2">
      <c r="I346" s="70"/>
      <c r="J346" s="113"/>
      <c r="K346" s="70"/>
      <c r="L346" s="119"/>
    </row>
    <row r="347" spans="9:12" x14ac:dyDescent="0.2">
      <c r="I347" s="70"/>
      <c r="J347" s="113"/>
      <c r="K347" s="70"/>
      <c r="L347" s="119"/>
    </row>
    <row r="348" spans="9:12" x14ac:dyDescent="0.2">
      <c r="I348" s="70"/>
      <c r="J348" s="113"/>
      <c r="K348" s="70"/>
      <c r="L348" s="119"/>
    </row>
    <row r="349" spans="9:12" x14ac:dyDescent="0.2">
      <c r="I349" s="70"/>
      <c r="J349" s="113"/>
      <c r="K349" s="70"/>
      <c r="L349" s="119"/>
    </row>
    <row r="350" spans="9:12" x14ac:dyDescent="0.2">
      <c r="I350" s="70"/>
      <c r="J350" s="113"/>
      <c r="K350" s="70"/>
      <c r="L350" s="119"/>
    </row>
    <row r="351" spans="9:12" x14ac:dyDescent="0.2">
      <c r="I351" s="70"/>
      <c r="J351" s="113"/>
      <c r="K351" s="70"/>
      <c r="L351" s="119"/>
    </row>
    <row r="352" spans="9:12" x14ac:dyDescent="0.2">
      <c r="I352" s="70"/>
      <c r="J352" s="113"/>
      <c r="K352" s="70"/>
      <c r="L352" s="119"/>
    </row>
    <row r="353" spans="9:12" x14ac:dyDescent="0.2">
      <c r="I353" s="70"/>
      <c r="J353" s="113"/>
      <c r="K353" s="70"/>
      <c r="L353" s="119"/>
    </row>
    <row r="354" spans="9:12" x14ac:dyDescent="0.2">
      <c r="I354" s="70"/>
      <c r="J354" s="113"/>
      <c r="K354" s="70"/>
      <c r="L354" s="119"/>
    </row>
    <row r="355" spans="9:12" x14ac:dyDescent="0.2">
      <c r="I355" s="70"/>
      <c r="J355" s="113"/>
      <c r="K355" s="70"/>
      <c r="L355" s="119"/>
    </row>
    <row r="356" spans="9:12" x14ac:dyDescent="0.2">
      <c r="I356" s="70"/>
      <c r="J356" s="113"/>
      <c r="K356" s="70"/>
      <c r="L356" s="119"/>
    </row>
    <row r="357" spans="9:12" x14ac:dyDescent="0.2">
      <c r="I357" s="70"/>
      <c r="J357" s="113"/>
      <c r="K357" s="70"/>
      <c r="L357" s="119"/>
    </row>
    <row r="358" spans="9:12" x14ac:dyDescent="0.2">
      <c r="I358" s="70"/>
      <c r="J358" s="113"/>
      <c r="K358" s="70"/>
      <c r="L358" s="119"/>
    </row>
    <row r="359" spans="9:12" x14ac:dyDescent="0.2">
      <c r="I359" s="70"/>
      <c r="J359" s="113"/>
      <c r="K359" s="70"/>
      <c r="L359" s="119"/>
    </row>
    <row r="360" spans="9:12" x14ac:dyDescent="0.2">
      <c r="I360" s="70"/>
      <c r="J360" s="113"/>
      <c r="K360" s="70"/>
      <c r="L360" s="119"/>
    </row>
    <row r="361" spans="9:12" x14ac:dyDescent="0.2">
      <c r="I361" s="70"/>
      <c r="J361" s="113"/>
      <c r="K361" s="70"/>
      <c r="L361" s="119"/>
    </row>
    <row r="362" spans="9:12" x14ac:dyDescent="0.2">
      <c r="I362" s="70"/>
      <c r="J362" s="113"/>
      <c r="K362" s="70"/>
      <c r="L362" s="119"/>
    </row>
    <row r="363" spans="9:12" x14ac:dyDescent="0.2">
      <c r="I363" s="70"/>
      <c r="J363" s="113"/>
      <c r="K363" s="70"/>
      <c r="L363" s="119"/>
    </row>
    <row r="364" spans="9:12" x14ac:dyDescent="0.2">
      <c r="I364" s="70"/>
      <c r="J364" s="113"/>
      <c r="K364" s="70"/>
      <c r="L364" s="119"/>
    </row>
    <row r="365" spans="9:12" x14ac:dyDescent="0.2">
      <c r="I365" s="70"/>
      <c r="J365" s="113"/>
      <c r="K365" s="70"/>
      <c r="L365" s="119"/>
    </row>
    <row r="366" spans="9:12" x14ac:dyDescent="0.2">
      <c r="I366" s="70"/>
      <c r="J366" s="113"/>
      <c r="K366" s="70"/>
      <c r="L366" s="119"/>
    </row>
    <row r="367" spans="9:12" x14ac:dyDescent="0.2">
      <c r="I367" s="70"/>
      <c r="J367" s="113"/>
      <c r="K367" s="70"/>
      <c r="L367" s="119"/>
    </row>
    <row r="368" spans="9:12" x14ac:dyDescent="0.2">
      <c r="I368" s="70"/>
      <c r="J368" s="113"/>
      <c r="K368" s="70"/>
      <c r="L368" s="119"/>
    </row>
    <row r="369" spans="9:12" x14ac:dyDescent="0.2">
      <c r="I369" s="70"/>
      <c r="J369" s="113"/>
      <c r="K369" s="70"/>
      <c r="L369" s="119"/>
    </row>
    <row r="370" spans="9:12" x14ac:dyDescent="0.2">
      <c r="I370" s="70"/>
      <c r="J370" s="113"/>
      <c r="K370" s="70"/>
      <c r="L370" s="119"/>
    </row>
    <row r="371" spans="9:12" x14ac:dyDescent="0.2">
      <c r="I371" s="70"/>
      <c r="J371" s="113"/>
      <c r="K371" s="70"/>
      <c r="L371" s="119"/>
    </row>
    <row r="372" spans="9:12" x14ac:dyDescent="0.2">
      <c r="I372" s="70"/>
      <c r="J372" s="113"/>
      <c r="K372" s="70"/>
      <c r="L372" s="119"/>
    </row>
    <row r="373" spans="9:12" x14ac:dyDescent="0.2">
      <c r="I373" s="70"/>
      <c r="J373" s="113"/>
      <c r="K373" s="70"/>
      <c r="L373" s="119"/>
    </row>
    <row r="374" spans="9:12" x14ac:dyDescent="0.2">
      <c r="I374" s="70"/>
      <c r="J374" s="113"/>
      <c r="K374" s="70"/>
      <c r="L374" s="119"/>
    </row>
    <row r="375" spans="9:12" x14ac:dyDescent="0.2">
      <c r="I375" s="70"/>
      <c r="J375" s="113"/>
      <c r="K375" s="70"/>
      <c r="L375" s="119"/>
    </row>
    <row r="376" spans="9:12" x14ac:dyDescent="0.2">
      <c r="I376" s="70"/>
      <c r="J376" s="113"/>
      <c r="K376" s="70"/>
      <c r="L376" s="119"/>
    </row>
    <row r="377" spans="9:12" x14ac:dyDescent="0.2">
      <c r="I377" s="70"/>
      <c r="J377" s="113"/>
      <c r="K377" s="70"/>
      <c r="L377" s="119"/>
    </row>
    <row r="378" spans="9:12" x14ac:dyDescent="0.2">
      <c r="I378" s="70"/>
      <c r="J378" s="113"/>
      <c r="K378" s="70"/>
      <c r="L378" s="119"/>
    </row>
    <row r="379" spans="9:12" x14ac:dyDescent="0.2">
      <c r="I379" s="70"/>
      <c r="J379" s="113"/>
      <c r="K379" s="70"/>
      <c r="L379" s="119"/>
    </row>
    <row r="380" spans="9:12" x14ac:dyDescent="0.2">
      <c r="I380" s="70"/>
      <c r="J380" s="113"/>
      <c r="K380" s="70"/>
      <c r="L380" s="119"/>
    </row>
    <row r="381" spans="9:12" x14ac:dyDescent="0.2">
      <c r="I381" s="70"/>
      <c r="J381" s="113"/>
      <c r="K381" s="70"/>
      <c r="L381" s="119"/>
    </row>
    <row r="382" spans="9:12" x14ac:dyDescent="0.2">
      <c r="I382" s="70"/>
      <c r="J382" s="113"/>
      <c r="K382" s="70"/>
      <c r="L382" s="119"/>
    </row>
    <row r="383" spans="9:12" x14ac:dyDescent="0.2">
      <c r="I383" s="70"/>
      <c r="J383" s="113"/>
      <c r="K383" s="70"/>
      <c r="L383" s="119"/>
    </row>
    <row r="384" spans="9:12" x14ac:dyDescent="0.2">
      <c r="I384" s="70"/>
      <c r="J384" s="113"/>
      <c r="K384" s="70"/>
      <c r="L384" s="119"/>
    </row>
    <row r="385" spans="9:12" x14ac:dyDescent="0.2">
      <c r="I385" s="70"/>
      <c r="J385" s="113"/>
      <c r="K385" s="70"/>
      <c r="L385" s="119"/>
    </row>
    <row r="386" spans="9:12" x14ac:dyDescent="0.2">
      <c r="I386" s="70"/>
      <c r="J386" s="113"/>
      <c r="K386" s="70"/>
      <c r="L386" s="119"/>
    </row>
    <row r="387" spans="9:12" x14ac:dyDescent="0.2">
      <c r="I387" s="70"/>
      <c r="J387" s="113"/>
      <c r="K387" s="70"/>
      <c r="L387" s="119"/>
    </row>
    <row r="388" spans="9:12" x14ac:dyDescent="0.2">
      <c r="I388" s="70"/>
      <c r="J388" s="113"/>
      <c r="K388" s="70"/>
      <c r="L388" s="119"/>
    </row>
    <row r="389" spans="9:12" x14ac:dyDescent="0.2">
      <c r="I389" s="70"/>
      <c r="J389" s="113"/>
      <c r="K389" s="70"/>
      <c r="L389" s="119"/>
    </row>
    <row r="390" spans="9:12" x14ac:dyDescent="0.2">
      <c r="I390" s="70"/>
      <c r="J390" s="113"/>
      <c r="K390" s="70"/>
      <c r="L390" s="119"/>
    </row>
    <row r="391" spans="9:12" x14ac:dyDescent="0.2">
      <c r="I391" s="70"/>
      <c r="J391" s="113"/>
      <c r="K391" s="70"/>
      <c r="L391" s="119"/>
    </row>
    <row r="392" spans="9:12" x14ac:dyDescent="0.2">
      <c r="I392" s="70"/>
      <c r="J392" s="113"/>
      <c r="K392" s="70"/>
      <c r="L392" s="119"/>
    </row>
    <row r="393" spans="9:12" x14ac:dyDescent="0.2">
      <c r="I393" s="70"/>
      <c r="J393" s="113"/>
      <c r="K393" s="70"/>
      <c r="L393" s="119"/>
    </row>
    <row r="394" spans="9:12" x14ac:dyDescent="0.2">
      <c r="I394" s="70"/>
      <c r="J394" s="113"/>
      <c r="K394" s="70"/>
      <c r="L394" s="119"/>
    </row>
    <row r="395" spans="9:12" x14ac:dyDescent="0.2">
      <c r="I395" s="70"/>
      <c r="J395" s="113"/>
      <c r="K395" s="70"/>
      <c r="L395" s="119"/>
    </row>
    <row r="396" spans="9:12" x14ac:dyDescent="0.2">
      <c r="I396" s="70"/>
      <c r="J396" s="113"/>
      <c r="K396" s="70"/>
      <c r="L396" s="119"/>
    </row>
    <row r="397" spans="9:12" x14ac:dyDescent="0.2">
      <c r="I397" s="70"/>
      <c r="J397" s="113"/>
      <c r="K397" s="70"/>
      <c r="L397" s="119"/>
    </row>
    <row r="398" spans="9:12" x14ac:dyDescent="0.2">
      <c r="I398" s="70"/>
      <c r="J398" s="113"/>
      <c r="K398" s="70"/>
      <c r="L398" s="119"/>
    </row>
    <row r="399" spans="9:12" x14ac:dyDescent="0.2">
      <c r="I399" s="70"/>
      <c r="J399" s="113"/>
      <c r="K399" s="70"/>
      <c r="L399" s="119"/>
    </row>
    <row r="400" spans="9:12" x14ac:dyDescent="0.2">
      <c r="I400" s="70"/>
      <c r="J400" s="113"/>
      <c r="K400" s="70"/>
      <c r="L400" s="119"/>
    </row>
    <row r="401" spans="9:12" x14ac:dyDescent="0.2">
      <c r="I401" s="70"/>
      <c r="J401" s="113"/>
      <c r="K401" s="70"/>
      <c r="L401" s="119"/>
    </row>
    <row r="402" spans="9:12" x14ac:dyDescent="0.2">
      <c r="I402" s="70"/>
      <c r="J402" s="113"/>
      <c r="K402" s="70"/>
      <c r="L402" s="119"/>
    </row>
    <row r="403" spans="9:12" x14ac:dyDescent="0.2">
      <c r="I403" s="70"/>
      <c r="J403" s="113"/>
      <c r="K403" s="70"/>
      <c r="L403" s="119"/>
    </row>
    <row r="404" spans="9:12" x14ac:dyDescent="0.2">
      <c r="I404" s="70"/>
      <c r="J404" s="113"/>
      <c r="K404" s="70"/>
      <c r="L404" s="119"/>
    </row>
    <row r="405" spans="9:12" x14ac:dyDescent="0.2">
      <c r="I405" s="70"/>
      <c r="J405" s="113"/>
      <c r="K405" s="70"/>
      <c r="L405" s="119"/>
    </row>
    <row r="406" spans="9:12" x14ac:dyDescent="0.2">
      <c r="I406" s="70"/>
      <c r="J406" s="113"/>
      <c r="K406" s="70"/>
      <c r="L406" s="119"/>
    </row>
    <row r="407" spans="9:12" x14ac:dyDescent="0.2">
      <c r="I407" s="70"/>
      <c r="J407" s="113"/>
      <c r="K407" s="70"/>
      <c r="L407" s="119"/>
    </row>
    <row r="408" spans="9:12" x14ac:dyDescent="0.2">
      <c r="I408" s="70"/>
      <c r="J408" s="113"/>
      <c r="K408" s="70"/>
      <c r="L408" s="119"/>
    </row>
    <row r="409" spans="9:12" x14ac:dyDescent="0.2">
      <c r="I409" s="70"/>
      <c r="J409" s="113"/>
      <c r="K409" s="70"/>
      <c r="L409" s="119"/>
    </row>
    <row r="410" spans="9:12" x14ac:dyDescent="0.2">
      <c r="I410" s="70"/>
      <c r="J410" s="113"/>
      <c r="K410" s="70"/>
      <c r="L410" s="119"/>
    </row>
    <row r="411" spans="9:12" x14ac:dyDescent="0.2">
      <c r="I411" s="70"/>
      <c r="J411" s="113"/>
      <c r="K411" s="70"/>
      <c r="L411" s="119"/>
    </row>
    <row r="412" spans="9:12" x14ac:dyDescent="0.2">
      <c r="I412" s="70"/>
      <c r="J412" s="113"/>
      <c r="K412" s="70"/>
      <c r="L412" s="119"/>
    </row>
    <row r="413" spans="9:12" x14ac:dyDescent="0.2">
      <c r="I413" s="70"/>
      <c r="J413" s="113"/>
      <c r="K413" s="70"/>
      <c r="L413" s="119"/>
    </row>
    <row r="414" spans="9:12" x14ac:dyDescent="0.2">
      <c r="I414" s="70"/>
      <c r="J414" s="113"/>
      <c r="K414" s="70"/>
      <c r="L414" s="119"/>
    </row>
    <row r="415" spans="9:12" x14ac:dyDescent="0.2">
      <c r="I415" s="70"/>
      <c r="J415" s="113"/>
      <c r="K415" s="70"/>
      <c r="L415" s="119"/>
    </row>
    <row r="416" spans="9:12" x14ac:dyDescent="0.2">
      <c r="I416" s="70"/>
      <c r="J416" s="113"/>
      <c r="K416" s="70"/>
      <c r="L416" s="119"/>
    </row>
    <row r="417" spans="9:12" x14ac:dyDescent="0.2">
      <c r="I417" s="70"/>
      <c r="J417" s="113"/>
      <c r="K417" s="70"/>
      <c r="L417" s="119"/>
    </row>
    <row r="418" spans="9:12" x14ac:dyDescent="0.2">
      <c r="I418" s="70"/>
      <c r="J418" s="113"/>
      <c r="K418" s="70"/>
      <c r="L418" s="119"/>
    </row>
    <row r="419" spans="9:12" x14ac:dyDescent="0.2">
      <c r="I419" s="70"/>
      <c r="J419" s="113"/>
      <c r="K419" s="70"/>
      <c r="L419" s="119"/>
    </row>
    <row r="420" spans="9:12" x14ac:dyDescent="0.2">
      <c r="I420" s="70"/>
      <c r="J420" s="113"/>
      <c r="K420" s="70"/>
      <c r="L420" s="119"/>
    </row>
    <row r="421" spans="9:12" x14ac:dyDescent="0.2">
      <c r="I421" s="70"/>
      <c r="J421" s="113"/>
      <c r="K421" s="70"/>
      <c r="L421" s="119"/>
    </row>
    <row r="422" spans="9:12" x14ac:dyDescent="0.2">
      <c r="I422" s="70"/>
      <c r="J422" s="113"/>
      <c r="K422" s="70"/>
      <c r="L422" s="119"/>
    </row>
    <row r="423" spans="9:12" x14ac:dyDescent="0.2">
      <c r="I423" s="70"/>
      <c r="J423" s="113"/>
      <c r="K423" s="70"/>
      <c r="L423" s="119"/>
    </row>
    <row r="424" spans="9:12" x14ac:dyDescent="0.2">
      <c r="I424" s="70"/>
      <c r="J424" s="113"/>
      <c r="K424" s="70"/>
      <c r="L424" s="119"/>
    </row>
    <row r="425" spans="9:12" x14ac:dyDescent="0.2">
      <c r="I425" s="70"/>
      <c r="J425" s="113"/>
      <c r="K425" s="70"/>
      <c r="L425" s="119"/>
    </row>
    <row r="426" spans="9:12" x14ac:dyDescent="0.2">
      <c r="I426" s="70"/>
      <c r="J426" s="113"/>
      <c r="K426" s="70"/>
      <c r="L426" s="119"/>
    </row>
    <row r="427" spans="9:12" x14ac:dyDescent="0.2">
      <c r="I427" s="70"/>
      <c r="J427" s="113"/>
      <c r="K427" s="70"/>
      <c r="L427" s="119"/>
    </row>
    <row r="428" spans="9:12" x14ac:dyDescent="0.2">
      <c r="I428" s="70"/>
      <c r="J428" s="113"/>
      <c r="K428" s="70"/>
      <c r="L428" s="119"/>
    </row>
    <row r="429" spans="9:12" x14ac:dyDescent="0.2">
      <c r="I429" s="70"/>
      <c r="J429" s="113"/>
      <c r="K429" s="70"/>
      <c r="L429" s="119"/>
    </row>
    <row r="430" spans="9:12" x14ac:dyDescent="0.2">
      <c r="I430" s="70"/>
      <c r="J430" s="113"/>
      <c r="K430" s="70"/>
      <c r="L430" s="119"/>
    </row>
    <row r="431" spans="9:12" x14ac:dyDescent="0.2">
      <c r="I431" s="70"/>
      <c r="J431" s="113"/>
      <c r="K431" s="70"/>
      <c r="L431" s="119"/>
    </row>
    <row r="432" spans="9:12" x14ac:dyDescent="0.2">
      <c r="I432" s="70"/>
      <c r="J432" s="113"/>
      <c r="K432" s="70"/>
      <c r="L432" s="119"/>
    </row>
    <row r="433" spans="9:12" x14ac:dyDescent="0.2">
      <c r="I433" s="70"/>
      <c r="J433" s="113"/>
      <c r="K433" s="70"/>
      <c r="L433" s="119"/>
    </row>
    <row r="434" spans="9:12" x14ac:dyDescent="0.2">
      <c r="I434" s="70"/>
      <c r="J434" s="113"/>
      <c r="K434" s="70"/>
      <c r="L434" s="119"/>
    </row>
    <row r="435" spans="9:12" x14ac:dyDescent="0.2">
      <c r="I435" s="70"/>
      <c r="J435" s="113"/>
      <c r="K435" s="70"/>
      <c r="L435" s="119"/>
    </row>
    <row r="436" spans="9:12" x14ac:dyDescent="0.2">
      <c r="I436" s="70"/>
      <c r="J436" s="113"/>
      <c r="K436" s="70"/>
      <c r="L436" s="119"/>
    </row>
    <row r="437" spans="9:12" x14ac:dyDescent="0.2">
      <c r="I437" s="70"/>
      <c r="J437" s="113"/>
      <c r="K437" s="70"/>
      <c r="L437" s="119"/>
    </row>
    <row r="438" spans="9:12" x14ac:dyDescent="0.2">
      <c r="I438" s="70"/>
      <c r="J438" s="113"/>
      <c r="K438" s="70"/>
      <c r="L438" s="119"/>
    </row>
    <row r="439" spans="9:12" x14ac:dyDescent="0.2">
      <c r="I439" s="70"/>
      <c r="J439" s="113"/>
      <c r="K439" s="70"/>
      <c r="L439" s="119"/>
    </row>
    <row r="440" spans="9:12" x14ac:dyDescent="0.2">
      <c r="I440" s="70"/>
      <c r="J440" s="113"/>
      <c r="K440" s="70"/>
      <c r="L440" s="119"/>
    </row>
    <row r="441" spans="9:12" x14ac:dyDescent="0.2">
      <c r="I441" s="70"/>
      <c r="J441" s="113"/>
      <c r="K441" s="70"/>
      <c r="L441" s="119"/>
    </row>
    <row r="442" spans="9:12" x14ac:dyDescent="0.2">
      <c r="I442" s="70"/>
      <c r="J442" s="113"/>
      <c r="K442" s="70"/>
      <c r="L442" s="119"/>
    </row>
    <row r="443" spans="9:12" x14ac:dyDescent="0.2">
      <c r="I443" s="70"/>
      <c r="J443" s="113"/>
      <c r="K443" s="70"/>
      <c r="L443" s="119"/>
    </row>
    <row r="444" spans="9:12" x14ac:dyDescent="0.2">
      <c r="I444" s="70"/>
      <c r="J444" s="113"/>
      <c r="K444" s="70"/>
      <c r="L444" s="119"/>
    </row>
    <row r="445" spans="9:12" x14ac:dyDescent="0.2">
      <c r="I445" s="70"/>
      <c r="J445" s="113"/>
      <c r="K445" s="70"/>
      <c r="L445" s="119"/>
    </row>
    <row r="446" spans="9:12" x14ac:dyDescent="0.2">
      <c r="I446" s="70"/>
      <c r="J446" s="113"/>
      <c r="K446" s="70"/>
      <c r="L446" s="119"/>
    </row>
    <row r="447" spans="9:12" x14ac:dyDescent="0.2">
      <c r="I447" s="70"/>
      <c r="J447" s="113"/>
      <c r="K447" s="70"/>
      <c r="L447" s="119"/>
    </row>
    <row r="448" spans="9:12" x14ac:dyDescent="0.2">
      <c r="I448" s="70"/>
      <c r="J448" s="113"/>
      <c r="K448" s="70"/>
      <c r="L448" s="119"/>
    </row>
    <row r="449" spans="9:12" x14ac:dyDescent="0.2">
      <c r="I449" s="70"/>
      <c r="J449" s="113"/>
      <c r="K449" s="70"/>
      <c r="L449" s="119"/>
    </row>
    <row r="450" spans="9:12" x14ac:dyDescent="0.2">
      <c r="I450" s="70"/>
      <c r="J450" s="113"/>
      <c r="K450" s="70"/>
      <c r="L450" s="119"/>
    </row>
    <row r="451" spans="9:12" x14ac:dyDescent="0.2">
      <c r="I451" s="70"/>
      <c r="J451" s="113"/>
      <c r="K451" s="70"/>
      <c r="L451" s="119"/>
    </row>
    <row r="452" spans="9:12" x14ac:dyDescent="0.2">
      <c r="I452" s="70"/>
      <c r="J452" s="113"/>
      <c r="K452" s="70"/>
      <c r="L452" s="119"/>
    </row>
    <row r="453" spans="9:12" x14ac:dyDescent="0.2">
      <c r="I453" s="70"/>
      <c r="J453" s="113"/>
      <c r="K453" s="70"/>
      <c r="L453" s="119"/>
    </row>
    <row r="454" spans="9:12" x14ac:dyDescent="0.2">
      <c r="I454" s="70"/>
      <c r="J454" s="113"/>
      <c r="K454" s="70"/>
      <c r="L454" s="119"/>
    </row>
    <row r="455" spans="9:12" x14ac:dyDescent="0.2">
      <c r="I455" s="70"/>
      <c r="J455" s="113"/>
      <c r="K455" s="70"/>
      <c r="L455" s="119"/>
    </row>
    <row r="456" spans="9:12" x14ac:dyDescent="0.2">
      <c r="I456" s="70"/>
      <c r="J456" s="113"/>
      <c r="K456" s="70"/>
      <c r="L456" s="119"/>
    </row>
    <row r="457" spans="9:12" x14ac:dyDescent="0.2">
      <c r="I457" s="70"/>
      <c r="J457" s="113"/>
      <c r="K457" s="70"/>
      <c r="L457" s="119"/>
    </row>
    <row r="458" spans="9:12" x14ac:dyDescent="0.2">
      <c r="I458" s="70"/>
      <c r="J458" s="113"/>
      <c r="K458" s="70"/>
      <c r="L458" s="119"/>
    </row>
    <row r="459" spans="9:12" x14ac:dyDescent="0.2">
      <c r="I459" s="70"/>
      <c r="J459" s="113"/>
      <c r="K459" s="70"/>
      <c r="L459" s="119"/>
    </row>
    <row r="460" spans="9:12" x14ac:dyDescent="0.2">
      <c r="I460" s="70"/>
      <c r="J460" s="113"/>
      <c r="K460" s="70"/>
      <c r="L460" s="119"/>
    </row>
    <row r="461" spans="9:12" x14ac:dyDescent="0.2">
      <c r="I461" s="70"/>
      <c r="J461" s="113"/>
      <c r="K461" s="70"/>
      <c r="L461" s="119"/>
    </row>
    <row r="462" spans="9:12" x14ac:dyDescent="0.2">
      <c r="I462" s="70"/>
      <c r="J462" s="113"/>
      <c r="K462" s="70"/>
      <c r="L462" s="119"/>
    </row>
    <row r="463" spans="9:12" x14ac:dyDescent="0.2">
      <c r="I463" s="70"/>
      <c r="J463" s="113"/>
      <c r="K463" s="70"/>
      <c r="L463" s="119"/>
    </row>
    <row r="464" spans="9:12" x14ac:dyDescent="0.2">
      <c r="I464" s="70"/>
      <c r="J464" s="113"/>
      <c r="K464" s="70"/>
      <c r="L464" s="119"/>
    </row>
    <row r="465" spans="9:12" x14ac:dyDescent="0.2">
      <c r="I465" s="70"/>
      <c r="J465" s="113"/>
      <c r="K465" s="70"/>
      <c r="L465" s="119"/>
    </row>
    <row r="466" spans="9:12" x14ac:dyDescent="0.2">
      <c r="I466" s="70"/>
      <c r="J466" s="113"/>
      <c r="K466" s="70"/>
      <c r="L466" s="119"/>
    </row>
    <row r="467" spans="9:12" x14ac:dyDescent="0.2">
      <c r="I467" s="70"/>
      <c r="J467" s="113"/>
      <c r="K467" s="70"/>
      <c r="L467" s="119"/>
    </row>
    <row r="468" spans="9:12" x14ac:dyDescent="0.2">
      <c r="I468" s="70"/>
      <c r="J468" s="113"/>
      <c r="K468" s="70"/>
      <c r="L468" s="119"/>
    </row>
    <row r="469" spans="9:12" x14ac:dyDescent="0.2">
      <c r="I469" s="70"/>
      <c r="J469" s="113"/>
      <c r="K469" s="70"/>
      <c r="L469" s="119"/>
    </row>
    <row r="470" spans="9:12" x14ac:dyDescent="0.2">
      <c r="I470" s="70"/>
      <c r="J470" s="113"/>
      <c r="K470" s="70"/>
      <c r="L470" s="119"/>
    </row>
    <row r="471" spans="9:12" x14ac:dyDescent="0.2">
      <c r="I471" s="70"/>
      <c r="J471" s="113"/>
      <c r="K471" s="70"/>
      <c r="L471" s="119"/>
    </row>
    <row r="472" spans="9:12" x14ac:dyDescent="0.2">
      <c r="I472" s="70"/>
      <c r="J472" s="113"/>
      <c r="K472" s="70"/>
      <c r="L472" s="119"/>
    </row>
    <row r="473" spans="9:12" x14ac:dyDescent="0.2">
      <c r="I473" s="70"/>
      <c r="J473" s="113"/>
      <c r="K473" s="70"/>
      <c r="L473" s="119"/>
    </row>
    <row r="474" spans="9:12" x14ac:dyDescent="0.2">
      <c r="I474" s="70"/>
      <c r="J474" s="113"/>
      <c r="K474" s="70"/>
      <c r="L474" s="119"/>
    </row>
    <row r="475" spans="9:12" x14ac:dyDescent="0.2">
      <c r="I475" s="70"/>
      <c r="J475" s="113"/>
      <c r="K475" s="70"/>
      <c r="L475" s="119"/>
    </row>
    <row r="476" spans="9:12" x14ac:dyDescent="0.2">
      <c r="I476" s="70"/>
      <c r="J476" s="113"/>
      <c r="K476" s="70"/>
      <c r="L476" s="119"/>
    </row>
    <row r="477" spans="9:12" x14ac:dyDescent="0.2">
      <c r="I477" s="70"/>
      <c r="J477" s="113"/>
      <c r="K477" s="70"/>
      <c r="L477" s="119"/>
    </row>
    <row r="478" spans="9:12" x14ac:dyDescent="0.2">
      <c r="I478" s="70"/>
      <c r="J478" s="113"/>
      <c r="K478" s="70"/>
      <c r="L478" s="119"/>
    </row>
    <row r="479" spans="9:12" x14ac:dyDescent="0.2">
      <c r="I479" s="70"/>
      <c r="J479" s="113"/>
      <c r="K479" s="70"/>
      <c r="L479" s="119"/>
    </row>
    <row r="480" spans="9:12" x14ac:dyDescent="0.2">
      <c r="I480" s="70"/>
      <c r="J480" s="113"/>
      <c r="K480" s="70"/>
      <c r="L480" s="119"/>
    </row>
    <row r="481" spans="9:12" x14ac:dyDescent="0.2">
      <c r="I481" s="70"/>
      <c r="J481" s="113"/>
      <c r="K481" s="70"/>
      <c r="L481" s="119"/>
    </row>
    <row r="482" spans="9:12" x14ac:dyDescent="0.2">
      <c r="I482" s="70"/>
      <c r="J482" s="113"/>
      <c r="K482" s="70"/>
      <c r="L482" s="119"/>
    </row>
    <row r="483" spans="9:12" x14ac:dyDescent="0.2">
      <c r="I483" s="70"/>
      <c r="J483" s="113"/>
      <c r="K483" s="70"/>
      <c r="L483" s="119"/>
    </row>
    <row r="484" spans="9:12" x14ac:dyDescent="0.2">
      <c r="I484" s="70"/>
      <c r="J484" s="113"/>
      <c r="K484" s="70"/>
      <c r="L484" s="119"/>
    </row>
    <row r="485" spans="9:12" x14ac:dyDescent="0.2">
      <c r="I485" s="70"/>
      <c r="J485" s="113"/>
      <c r="K485" s="70"/>
      <c r="L485" s="119"/>
    </row>
    <row r="486" spans="9:12" x14ac:dyDescent="0.2">
      <c r="I486" s="70"/>
      <c r="J486" s="113"/>
      <c r="K486" s="70"/>
      <c r="L486" s="119"/>
    </row>
    <row r="487" spans="9:12" x14ac:dyDescent="0.2">
      <c r="I487" s="70"/>
      <c r="J487" s="113"/>
      <c r="K487" s="70"/>
      <c r="L487" s="119"/>
    </row>
    <row r="488" spans="9:12" x14ac:dyDescent="0.2">
      <c r="I488" s="70"/>
      <c r="J488" s="113"/>
      <c r="K488" s="70"/>
      <c r="L488" s="119"/>
    </row>
    <row r="489" spans="9:12" x14ac:dyDescent="0.2">
      <c r="I489" s="70"/>
      <c r="J489" s="113"/>
      <c r="K489" s="70"/>
      <c r="L489" s="119"/>
    </row>
    <row r="490" spans="9:12" x14ac:dyDescent="0.2">
      <c r="I490" s="70"/>
      <c r="J490" s="113"/>
      <c r="K490" s="70"/>
      <c r="L490" s="119"/>
    </row>
    <row r="491" spans="9:12" x14ac:dyDescent="0.2">
      <c r="I491" s="70"/>
      <c r="J491" s="113"/>
      <c r="K491" s="70"/>
      <c r="L491" s="119"/>
    </row>
    <row r="492" spans="9:12" x14ac:dyDescent="0.2">
      <c r="I492" s="70"/>
      <c r="J492" s="113"/>
      <c r="K492" s="70"/>
      <c r="L492" s="119"/>
    </row>
    <row r="493" spans="9:12" x14ac:dyDescent="0.2">
      <c r="I493" s="70"/>
      <c r="J493" s="113"/>
      <c r="K493" s="70"/>
      <c r="L493" s="119"/>
    </row>
    <row r="494" spans="9:12" x14ac:dyDescent="0.2">
      <c r="I494" s="70"/>
      <c r="J494" s="113"/>
      <c r="K494" s="70"/>
      <c r="L494" s="119"/>
    </row>
    <row r="495" spans="9:12" x14ac:dyDescent="0.2">
      <c r="I495" s="70"/>
      <c r="J495" s="113"/>
      <c r="K495" s="70"/>
      <c r="L495" s="119"/>
    </row>
    <row r="496" spans="9:12" x14ac:dyDescent="0.2">
      <c r="I496" s="70"/>
      <c r="J496" s="113"/>
      <c r="K496" s="70"/>
      <c r="L496" s="119"/>
    </row>
    <row r="497" spans="9:12" x14ac:dyDescent="0.2">
      <c r="I497" s="70"/>
      <c r="J497" s="113"/>
      <c r="K497" s="70"/>
      <c r="L497" s="119"/>
    </row>
    <row r="498" spans="9:12" x14ac:dyDescent="0.2">
      <c r="I498" s="70"/>
      <c r="J498" s="113"/>
      <c r="K498" s="70"/>
      <c r="L498" s="119"/>
    </row>
    <row r="499" spans="9:12" x14ac:dyDescent="0.2">
      <c r="I499" s="70"/>
      <c r="J499" s="113"/>
      <c r="K499" s="70"/>
      <c r="L499" s="119"/>
    </row>
    <row r="500" spans="9:12" x14ac:dyDescent="0.2">
      <c r="I500" s="70"/>
      <c r="J500" s="113"/>
      <c r="K500" s="70"/>
      <c r="L500" s="119"/>
    </row>
    <row r="501" spans="9:12" x14ac:dyDescent="0.2">
      <c r="I501" s="70"/>
      <c r="J501" s="113"/>
      <c r="K501" s="70"/>
      <c r="L501" s="119"/>
    </row>
    <row r="502" spans="9:12" x14ac:dyDescent="0.2">
      <c r="I502" s="70"/>
      <c r="J502" s="113"/>
      <c r="K502" s="70"/>
      <c r="L502" s="119"/>
    </row>
    <row r="503" spans="9:12" x14ac:dyDescent="0.2">
      <c r="I503" s="70"/>
      <c r="J503" s="113"/>
      <c r="K503" s="70"/>
      <c r="L503" s="119"/>
    </row>
    <row r="504" spans="9:12" x14ac:dyDescent="0.2">
      <c r="I504" s="70"/>
      <c r="J504" s="113"/>
      <c r="K504" s="70"/>
      <c r="L504" s="119"/>
    </row>
    <row r="505" spans="9:12" x14ac:dyDescent="0.2">
      <c r="I505" s="70"/>
      <c r="J505" s="113"/>
      <c r="K505" s="70"/>
      <c r="L505" s="119"/>
    </row>
    <row r="506" spans="9:12" x14ac:dyDescent="0.2">
      <c r="I506" s="70"/>
      <c r="J506" s="113"/>
      <c r="K506" s="70"/>
      <c r="L506" s="119"/>
    </row>
    <row r="507" spans="9:12" x14ac:dyDescent="0.2">
      <c r="I507" s="70"/>
      <c r="J507" s="113"/>
      <c r="K507" s="70"/>
      <c r="L507" s="119"/>
    </row>
    <row r="508" spans="9:12" x14ac:dyDescent="0.2">
      <c r="I508" s="70"/>
      <c r="J508" s="113"/>
      <c r="K508" s="70"/>
      <c r="L508" s="119"/>
    </row>
  </sheetData>
  <sheetProtection password="D90D" sheet="1" objects="1" scenarios="1" formatCells="0" formatColumns="0" selectLockedCells="1"/>
  <mergeCells count="3">
    <mergeCell ref="E2:K2"/>
    <mergeCell ref="A3:B3"/>
    <mergeCell ref="A4:H4"/>
  </mergeCells>
  <phoneticPr fontId="4" type="noConversion"/>
  <dataValidations count="7">
    <dataValidation type="list" allowBlank="1" showInputMessage="1" showErrorMessage="1" sqref="H7:H202">
      <formula1>Function</formula1>
    </dataValidation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110:E582">
      <formula1 xml:space="preserve"> type</formula1>
    </dataValidation>
    <dataValidation type="list" allowBlank="1" showInputMessage="1" showErrorMessage="1" sqref="B110:B832">
      <formula1>Institute</formula1>
    </dataValidation>
    <dataValidation showInputMessage="1" showErrorMessage="1" sqref="K1 K110:K65536 I1 K5:K6 I5:I65536"/>
    <dataValidation type="custom" allowBlank="1" showInputMessage="1" showErrorMessage="1" sqref="D7:D508">
      <formula1>"Own Contributions"</formula1>
    </dataValidation>
    <dataValidation type="decimal" showInputMessage="1" showErrorMessage="1" sqref="K7:K109">
      <formula1>0.5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B7:B109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 enableFormatConditionsCalculation="0">
    <tabColor indexed="53"/>
    <pageSetUpPr fitToPage="1"/>
  </sheetPr>
  <dimension ref="A1:N108"/>
  <sheetViews>
    <sheetView showGridLines="0" zoomScale="90" zoomScaleNormal="90" zoomScalePageLayoutView="85" workbookViewId="0">
      <selection activeCell="J31" sqref="J31"/>
    </sheetView>
  </sheetViews>
  <sheetFormatPr baseColWidth="10" defaultColWidth="11.42578125" defaultRowHeight="12.75" x14ac:dyDescent="0.2"/>
  <cols>
    <col min="3" max="3" width="12.42578125" customWidth="1"/>
    <col min="4" max="4" width="17.5703125" customWidth="1"/>
    <col min="5" max="5" width="17.140625" customWidth="1"/>
    <col min="6" max="8" width="18.28515625" customWidth="1"/>
    <col min="9" max="9" width="20.140625" customWidth="1"/>
    <col min="10" max="10" width="13.140625" customWidth="1"/>
    <col min="11" max="11" width="15" customWidth="1"/>
    <col min="12" max="12" width="34.140625" customWidth="1"/>
    <col min="39" max="39" width="17" customWidth="1"/>
  </cols>
  <sheetData>
    <row r="1" spans="1:14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246"/>
      <c r="K2" s="53"/>
      <c r="L2" s="53"/>
    </row>
    <row r="3" spans="1:14" ht="25.5" customHeight="1" x14ac:dyDescent="0.2">
      <c r="A3" s="255" t="s">
        <v>67</v>
      </c>
      <c r="B3" s="247"/>
      <c r="C3" s="247"/>
      <c r="D3" s="48" t="s">
        <v>54</v>
      </c>
      <c r="E3" s="50">
        <f>Consolidation!F14</f>
        <v>0</v>
      </c>
      <c r="F3" s="64"/>
      <c r="G3" s="64"/>
      <c r="H3" s="64"/>
      <c r="I3" s="26"/>
      <c r="J3" s="26"/>
      <c r="K3" s="53"/>
      <c r="L3" s="53"/>
    </row>
    <row r="4" spans="1:14" ht="15.75" customHeight="1" x14ac:dyDescent="0.2">
      <c r="A4" s="107"/>
      <c r="B4" s="103"/>
      <c r="C4" s="103"/>
      <c r="D4" s="48"/>
      <c r="E4" s="50"/>
      <c r="F4" s="64"/>
      <c r="G4" s="64"/>
      <c r="H4" s="64"/>
      <c r="I4" s="26"/>
      <c r="J4" s="26"/>
      <c r="K4" s="53"/>
      <c r="L4" s="53"/>
    </row>
    <row r="5" spans="1:14" ht="15" customHeight="1" x14ac:dyDescent="0.25">
      <c r="A5" s="244" t="s">
        <v>81</v>
      </c>
      <c r="B5" s="249"/>
      <c r="C5" s="249"/>
      <c r="D5" s="249"/>
      <c r="E5" s="249"/>
      <c r="F5" s="249"/>
      <c r="G5" s="249"/>
      <c r="H5" s="249"/>
      <c r="I5" s="251"/>
      <c r="J5" s="251"/>
      <c r="L5" s="50"/>
      <c r="M5" s="26"/>
      <c r="N5" s="53"/>
    </row>
    <row r="6" spans="1:14" ht="13.5" customHeight="1" x14ac:dyDescent="0.2">
      <c r="A6" s="102"/>
      <c r="B6" s="104"/>
      <c r="C6" s="104"/>
      <c r="D6" s="104"/>
      <c r="E6" s="104"/>
      <c r="F6" s="104"/>
      <c r="G6" s="104"/>
      <c r="H6" s="104"/>
      <c r="I6" s="105"/>
      <c r="J6" s="105"/>
      <c r="K6" s="50"/>
      <c r="L6" s="50"/>
      <c r="M6" s="26"/>
      <c r="N6" s="53"/>
    </row>
    <row r="7" spans="1:14" x14ac:dyDescent="0.2">
      <c r="A7" s="53"/>
      <c r="B7" s="143">
        <f>K108</f>
        <v>0</v>
      </c>
      <c r="C7" s="53"/>
      <c r="D7" s="53"/>
      <c r="E7" s="53"/>
      <c r="F7" s="53"/>
      <c r="G7" s="53"/>
      <c r="H7" s="53"/>
      <c r="I7" s="53"/>
      <c r="J7" s="56"/>
      <c r="K7" s="53"/>
      <c r="L7" s="53"/>
    </row>
    <row r="8" spans="1:14" s="1" customFormat="1" ht="42.75" customHeight="1" x14ac:dyDescent="0.25">
      <c r="A8" s="65" t="s">
        <v>13</v>
      </c>
      <c r="B8" s="65" t="s">
        <v>63</v>
      </c>
      <c r="C8" s="65" t="s">
        <v>35</v>
      </c>
      <c r="D8" s="65" t="s">
        <v>105</v>
      </c>
      <c r="E8" s="65" t="s">
        <v>112</v>
      </c>
      <c r="F8" s="65" t="s">
        <v>62</v>
      </c>
      <c r="G8" s="65" t="s">
        <v>69</v>
      </c>
      <c r="H8" s="65" t="s">
        <v>84</v>
      </c>
      <c r="I8" s="62" t="s">
        <v>86</v>
      </c>
      <c r="J8" s="66" t="s">
        <v>29</v>
      </c>
      <c r="K8" s="65" t="s">
        <v>125</v>
      </c>
      <c r="L8" s="63" t="s">
        <v>61</v>
      </c>
    </row>
    <row r="9" spans="1:14" x14ac:dyDescent="0.2">
      <c r="A9" s="94">
        <f>E2</f>
        <v>0</v>
      </c>
      <c r="B9" s="94"/>
      <c r="C9" s="94"/>
      <c r="D9" s="95" t="s">
        <v>24</v>
      </c>
      <c r="E9" s="94"/>
      <c r="F9" s="154"/>
      <c r="G9" s="154"/>
      <c r="H9" s="115"/>
      <c r="I9" s="216"/>
      <c r="J9" s="98"/>
      <c r="K9" s="219">
        <f t="shared" ref="K9" si="0">SUM(I9*J9)</f>
        <v>0</v>
      </c>
      <c r="L9" s="94"/>
    </row>
    <row r="10" spans="1:14" ht="12.75" customHeight="1" x14ac:dyDescent="0.2">
      <c r="A10" s="94">
        <f>E2</f>
        <v>0</v>
      </c>
      <c r="B10" s="94"/>
      <c r="C10" s="94"/>
      <c r="D10" s="95" t="s">
        <v>24</v>
      </c>
      <c r="E10" s="94"/>
      <c r="F10" s="94"/>
      <c r="G10" s="94"/>
      <c r="H10" s="94"/>
      <c r="I10" s="216"/>
      <c r="J10" s="98"/>
      <c r="K10" s="219">
        <f t="shared" ref="K10:K73" si="1">SUM(I10*J10)</f>
        <v>0</v>
      </c>
      <c r="L10" s="94"/>
    </row>
    <row r="11" spans="1:14" ht="12.75" customHeight="1" x14ac:dyDescent="0.2">
      <c r="A11" s="94">
        <f t="shared" ref="A11:A74" si="2">A10</f>
        <v>0</v>
      </c>
      <c r="B11" s="94"/>
      <c r="C11" s="94"/>
      <c r="D11" s="95" t="s">
        <v>24</v>
      </c>
      <c r="E11" s="94"/>
      <c r="F11" s="94"/>
      <c r="G11" s="94"/>
      <c r="H11" s="94"/>
      <c r="I11" s="216"/>
      <c r="J11" s="98"/>
      <c r="K11" s="219">
        <f t="shared" si="1"/>
        <v>0</v>
      </c>
      <c r="L11" s="94"/>
    </row>
    <row r="12" spans="1:14" ht="12.75" customHeight="1" x14ac:dyDescent="0.2">
      <c r="A12" s="94">
        <f t="shared" si="2"/>
        <v>0</v>
      </c>
      <c r="B12" s="94"/>
      <c r="C12" s="94"/>
      <c r="D12" s="95" t="s">
        <v>24</v>
      </c>
      <c r="E12" s="94"/>
      <c r="F12" s="94"/>
      <c r="G12" s="94"/>
      <c r="H12" s="94"/>
      <c r="I12" s="216"/>
      <c r="J12" s="98"/>
      <c r="K12" s="219">
        <f t="shared" si="1"/>
        <v>0</v>
      </c>
      <c r="L12" s="94"/>
    </row>
    <row r="13" spans="1:14" ht="12.75" customHeight="1" x14ac:dyDescent="0.2">
      <c r="A13" s="94">
        <f t="shared" si="2"/>
        <v>0</v>
      </c>
      <c r="B13" s="94"/>
      <c r="C13" s="94"/>
      <c r="D13" s="95" t="s">
        <v>24</v>
      </c>
      <c r="E13" s="94"/>
      <c r="F13" s="94"/>
      <c r="G13" s="94"/>
      <c r="H13" s="94"/>
      <c r="I13" s="216"/>
      <c r="J13" s="98"/>
      <c r="K13" s="219">
        <f t="shared" si="1"/>
        <v>0</v>
      </c>
      <c r="L13" s="94"/>
    </row>
    <row r="14" spans="1:14" ht="12.75" customHeight="1" x14ac:dyDescent="0.2">
      <c r="A14" s="94">
        <f t="shared" si="2"/>
        <v>0</v>
      </c>
      <c r="B14" s="94"/>
      <c r="C14" s="94"/>
      <c r="D14" s="95" t="s">
        <v>24</v>
      </c>
      <c r="E14" s="94"/>
      <c r="F14" s="94"/>
      <c r="G14" s="94"/>
      <c r="H14" s="94"/>
      <c r="I14" s="216"/>
      <c r="J14" s="98"/>
      <c r="K14" s="219">
        <f t="shared" si="1"/>
        <v>0</v>
      </c>
      <c r="L14" s="94"/>
    </row>
    <row r="15" spans="1:14" ht="12.75" customHeight="1" x14ac:dyDescent="0.2">
      <c r="A15" s="94">
        <f t="shared" si="2"/>
        <v>0</v>
      </c>
      <c r="B15" s="94"/>
      <c r="C15" s="94"/>
      <c r="D15" s="95" t="s">
        <v>24</v>
      </c>
      <c r="E15" s="94"/>
      <c r="F15" s="94"/>
      <c r="G15" s="94"/>
      <c r="H15" s="94"/>
      <c r="I15" s="216"/>
      <c r="J15" s="98"/>
      <c r="K15" s="219">
        <f t="shared" si="1"/>
        <v>0</v>
      </c>
      <c r="L15" s="94"/>
    </row>
    <row r="16" spans="1:14" ht="12.75" customHeight="1" x14ac:dyDescent="0.2">
      <c r="A16" s="94">
        <f t="shared" si="2"/>
        <v>0</v>
      </c>
      <c r="B16" s="94"/>
      <c r="C16" s="94"/>
      <c r="D16" s="95" t="s">
        <v>24</v>
      </c>
      <c r="E16" s="94"/>
      <c r="F16" s="94"/>
      <c r="G16" s="94"/>
      <c r="H16" s="94"/>
      <c r="I16" s="216"/>
      <c r="J16" s="98"/>
      <c r="K16" s="219">
        <f t="shared" si="1"/>
        <v>0</v>
      </c>
      <c r="L16" s="94"/>
    </row>
    <row r="17" spans="1:12" ht="12.75" customHeight="1" x14ac:dyDescent="0.2">
      <c r="A17" s="94">
        <f t="shared" si="2"/>
        <v>0</v>
      </c>
      <c r="B17" s="94"/>
      <c r="C17" s="94"/>
      <c r="D17" s="95" t="s">
        <v>24</v>
      </c>
      <c r="E17" s="94"/>
      <c r="F17" s="94"/>
      <c r="G17" s="94"/>
      <c r="H17" s="94"/>
      <c r="I17" s="216"/>
      <c r="J17" s="98"/>
      <c r="K17" s="219">
        <f t="shared" si="1"/>
        <v>0</v>
      </c>
      <c r="L17" s="94"/>
    </row>
    <row r="18" spans="1:12" ht="12.75" customHeight="1" x14ac:dyDescent="0.2">
      <c r="A18" s="94">
        <f t="shared" si="2"/>
        <v>0</v>
      </c>
      <c r="B18" s="94"/>
      <c r="C18" s="94"/>
      <c r="D18" s="95" t="s">
        <v>24</v>
      </c>
      <c r="E18" s="94"/>
      <c r="F18" s="94"/>
      <c r="G18" s="94"/>
      <c r="H18" s="94"/>
      <c r="I18" s="216"/>
      <c r="J18" s="98"/>
      <c r="K18" s="219">
        <f t="shared" si="1"/>
        <v>0</v>
      </c>
      <c r="L18" s="94"/>
    </row>
    <row r="19" spans="1:12" x14ac:dyDescent="0.2">
      <c r="A19" s="94">
        <f t="shared" si="2"/>
        <v>0</v>
      </c>
      <c r="B19" s="94"/>
      <c r="C19" s="94"/>
      <c r="D19" s="95" t="s">
        <v>24</v>
      </c>
      <c r="E19" s="94"/>
      <c r="F19" s="94"/>
      <c r="G19" s="94"/>
      <c r="H19" s="94"/>
      <c r="I19" s="216"/>
      <c r="J19" s="98"/>
      <c r="K19" s="219">
        <f t="shared" si="1"/>
        <v>0</v>
      </c>
      <c r="L19" s="94"/>
    </row>
    <row r="20" spans="1:12" x14ac:dyDescent="0.2">
      <c r="A20" s="94">
        <f t="shared" si="2"/>
        <v>0</v>
      </c>
      <c r="B20" s="94"/>
      <c r="C20" s="94"/>
      <c r="D20" s="95" t="s">
        <v>24</v>
      </c>
      <c r="E20" s="94"/>
      <c r="F20" s="94"/>
      <c r="G20" s="94"/>
      <c r="H20" s="94"/>
      <c r="I20" s="216"/>
      <c r="J20" s="98"/>
      <c r="K20" s="219">
        <f t="shared" si="1"/>
        <v>0</v>
      </c>
      <c r="L20" s="94"/>
    </row>
    <row r="21" spans="1:12" x14ac:dyDescent="0.2">
      <c r="A21" s="94">
        <f t="shared" si="2"/>
        <v>0</v>
      </c>
      <c r="B21" s="94"/>
      <c r="C21" s="94"/>
      <c r="D21" s="95" t="s">
        <v>24</v>
      </c>
      <c r="E21" s="94"/>
      <c r="F21" s="94"/>
      <c r="G21" s="94"/>
      <c r="H21" s="94"/>
      <c r="I21" s="216"/>
      <c r="J21" s="98"/>
      <c r="K21" s="219">
        <f t="shared" si="1"/>
        <v>0</v>
      </c>
      <c r="L21" s="94"/>
    </row>
    <row r="22" spans="1:12" x14ac:dyDescent="0.2">
      <c r="A22" s="94">
        <f t="shared" si="2"/>
        <v>0</v>
      </c>
      <c r="B22" s="94"/>
      <c r="C22" s="94"/>
      <c r="D22" s="95" t="s">
        <v>24</v>
      </c>
      <c r="E22" s="94"/>
      <c r="F22" s="94"/>
      <c r="G22" s="94"/>
      <c r="H22" s="94"/>
      <c r="I22" s="216"/>
      <c r="J22" s="98"/>
      <c r="K22" s="219">
        <f t="shared" si="1"/>
        <v>0</v>
      </c>
      <c r="L22" s="94"/>
    </row>
    <row r="23" spans="1:12" x14ac:dyDescent="0.2">
      <c r="A23" s="94">
        <f t="shared" si="2"/>
        <v>0</v>
      </c>
      <c r="B23" s="94"/>
      <c r="C23" s="94"/>
      <c r="D23" s="95" t="s">
        <v>24</v>
      </c>
      <c r="E23" s="94"/>
      <c r="F23" s="94"/>
      <c r="G23" s="94"/>
      <c r="H23" s="94"/>
      <c r="I23" s="216"/>
      <c r="J23" s="98"/>
      <c r="K23" s="219">
        <f t="shared" si="1"/>
        <v>0</v>
      </c>
      <c r="L23" s="94"/>
    </row>
    <row r="24" spans="1:12" x14ac:dyDescent="0.2">
      <c r="A24" s="94">
        <f t="shared" si="2"/>
        <v>0</v>
      </c>
      <c r="B24" s="94"/>
      <c r="C24" s="94"/>
      <c r="D24" s="95" t="s">
        <v>24</v>
      </c>
      <c r="E24" s="94"/>
      <c r="F24" s="94"/>
      <c r="G24" s="94"/>
      <c r="H24" s="94"/>
      <c r="I24" s="216"/>
      <c r="J24" s="98"/>
      <c r="K24" s="219">
        <f t="shared" si="1"/>
        <v>0</v>
      </c>
      <c r="L24" s="94"/>
    </row>
    <row r="25" spans="1:12" x14ac:dyDescent="0.2">
      <c r="A25" s="94">
        <f t="shared" si="2"/>
        <v>0</v>
      </c>
      <c r="B25" s="94"/>
      <c r="C25" s="94"/>
      <c r="D25" s="95" t="s">
        <v>24</v>
      </c>
      <c r="E25" s="94"/>
      <c r="F25" s="94"/>
      <c r="G25" s="94"/>
      <c r="H25" s="94"/>
      <c r="I25" s="216"/>
      <c r="J25" s="98"/>
      <c r="K25" s="219">
        <f t="shared" si="1"/>
        <v>0</v>
      </c>
      <c r="L25" s="94"/>
    </row>
    <row r="26" spans="1:12" x14ac:dyDescent="0.2">
      <c r="A26" s="94">
        <f t="shared" si="2"/>
        <v>0</v>
      </c>
      <c r="B26" s="94"/>
      <c r="C26" s="94"/>
      <c r="D26" s="95" t="s">
        <v>24</v>
      </c>
      <c r="E26" s="94"/>
      <c r="F26" s="94"/>
      <c r="G26" s="94"/>
      <c r="H26" s="94"/>
      <c r="I26" s="216"/>
      <c r="J26" s="98"/>
      <c r="K26" s="219">
        <f t="shared" si="1"/>
        <v>0</v>
      </c>
      <c r="L26" s="94"/>
    </row>
    <row r="27" spans="1:12" x14ac:dyDescent="0.2">
      <c r="A27" s="94">
        <f t="shared" si="2"/>
        <v>0</v>
      </c>
      <c r="B27" s="94"/>
      <c r="C27" s="94"/>
      <c r="D27" s="95" t="s">
        <v>24</v>
      </c>
      <c r="E27" s="94"/>
      <c r="F27" s="94"/>
      <c r="G27" s="94"/>
      <c r="H27" s="94"/>
      <c r="I27" s="216"/>
      <c r="J27" s="98"/>
      <c r="K27" s="219">
        <f t="shared" si="1"/>
        <v>0</v>
      </c>
      <c r="L27" s="94"/>
    </row>
    <row r="28" spans="1:12" x14ac:dyDescent="0.2">
      <c r="A28" s="94">
        <f t="shared" si="2"/>
        <v>0</v>
      </c>
      <c r="B28" s="94"/>
      <c r="C28" s="94"/>
      <c r="D28" s="95" t="s">
        <v>24</v>
      </c>
      <c r="E28" s="94"/>
      <c r="F28" s="94"/>
      <c r="G28" s="94"/>
      <c r="H28" s="94"/>
      <c r="I28" s="216"/>
      <c r="J28" s="98"/>
      <c r="K28" s="219">
        <f t="shared" si="1"/>
        <v>0</v>
      </c>
      <c r="L28" s="94"/>
    </row>
    <row r="29" spans="1:12" x14ac:dyDescent="0.2">
      <c r="A29" s="94">
        <f t="shared" si="2"/>
        <v>0</v>
      </c>
      <c r="B29" s="94"/>
      <c r="C29" s="94"/>
      <c r="D29" s="95" t="s">
        <v>24</v>
      </c>
      <c r="E29" s="94"/>
      <c r="F29" s="94"/>
      <c r="G29" s="94"/>
      <c r="H29" s="94"/>
      <c r="I29" s="217"/>
      <c r="J29" s="98"/>
      <c r="K29" s="219">
        <f t="shared" si="1"/>
        <v>0</v>
      </c>
      <c r="L29" s="94"/>
    </row>
    <row r="30" spans="1:12" x14ac:dyDescent="0.2">
      <c r="A30" s="94">
        <f t="shared" si="2"/>
        <v>0</v>
      </c>
      <c r="B30" s="94"/>
      <c r="C30" s="94"/>
      <c r="D30" s="95" t="s">
        <v>24</v>
      </c>
      <c r="E30" s="94"/>
      <c r="F30" s="94"/>
      <c r="G30" s="94"/>
      <c r="H30" s="94"/>
      <c r="I30" s="217"/>
      <c r="J30" s="98"/>
      <c r="K30" s="219">
        <f t="shared" si="1"/>
        <v>0</v>
      </c>
      <c r="L30" s="94"/>
    </row>
    <row r="31" spans="1:12" x14ac:dyDescent="0.2">
      <c r="A31" s="94">
        <f t="shared" si="2"/>
        <v>0</v>
      </c>
      <c r="B31" s="94"/>
      <c r="C31" s="94"/>
      <c r="D31" s="95" t="s">
        <v>24</v>
      </c>
      <c r="E31" s="94"/>
      <c r="F31" s="94"/>
      <c r="G31" s="94"/>
      <c r="H31" s="94"/>
      <c r="I31" s="217"/>
      <c r="J31" s="98"/>
      <c r="K31" s="219">
        <f t="shared" si="1"/>
        <v>0</v>
      </c>
      <c r="L31" s="94"/>
    </row>
    <row r="32" spans="1:12" x14ac:dyDescent="0.2">
      <c r="A32" s="94">
        <f t="shared" si="2"/>
        <v>0</v>
      </c>
      <c r="B32" s="94"/>
      <c r="C32" s="94"/>
      <c r="D32" s="95" t="s">
        <v>24</v>
      </c>
      <c r="E32" s="94"/>
      <c r="F32" s="94"/>
      <c r="G32" s="94"/>
      <c r="H32" s="94"/>
      <c r="I32" s="217"/>
      <c r="J32" s="98"/>
      <c r="K32" s="219">
        <f t="shared" si="1"/>
        <v>0</v>
      </c>
      <c r="L32" s="94"/>
    </row>
    <row r="33" spans="1:12" x14ac:dyDescent="0.2">
      <c r="A33" s="94">
        <f t="shared" si="2"/>
        <v>0</v>
      </c>
      <c r="B33" s="94"/>
      <c r="C33" s="94"/>
      <c r="D33" s="95" t="s">
        <v>24</v>
      </c>
      <c r="E33" s="94"/>
      <c r="F33" s="94"/>
      <c r="G33" s="94"/>
      <c r="H33" s="94"/>
      <c r="I33" s="217"/>
      <c r="J33" s="98"/>
      <c r="K33" s="219">
        <f t="shared" si="1"/>
        <v>0</v>
      </c>
      <c r="L33" s="94"/>
    </row>
    <row r="34" spans="1:12" x14ac:dyDescent="0.2">
      <c r="A34" s="94">
        <f t="shared" si="2"/>
        <v>0</v>
      </c>
      <c r="B34" s="94"/>
      <c r="C34" s="94"/>
      <c r="D34" s="95" t="s">
        <v>24</v>
      </c>
      <c r="E34" s="94"/>
      <c r="F34" s="94"/>
      <c r="G34" s="94"/>
      <c r="H34" s="94"/>
      <c r="I34" s="217"/>
      <c r="J34" s="98"/>
      <c r="K34" s="219">
        <f t="shared" si="1"/>
        <v>0</v>
      </c>
      <c r="L34" s="94"/>
    </row>
    <row r="35" spans="1:12" x14ac:dyDescent="0.2">
      <c r="A35" s="94">
        <f t="shared" si="2"/>
        <v>0</v>
      </c>
      <c r="B35" s="94"/>
      <c r="C35" s="94"/>
      <c r="D35" s="95" t="s">
        <v>24</v>
      </c>
      <c r="E35" s="94"/>
      <c r="F35" s="94"/>
      <c r="G35" s="94"/>
      <c r="H35" s="94"/>
      <c r="I35" s="217"/>
      <c r="J35" s="98"/>
      <c r="K35" s="219">
        <f t="shared" si="1"/>
        <v>0</v>
      </c>
      <c r="L35" s="94"/>
    </row>
    <row r="36" spans="1:12" x14ac:dyDescent="0.2">
      <c r="A36" s="94">
        <f t="shared" si="2"/>
        <v>0</v>
      </c>
      <c r="B36" s="94"/>
      <c r="C36" s="94"/>
      <c r="D36" s="95" t="s">
        <v>24</v>
      </c>
      <c r="E36" s="94"/>
      <c r="F36" s="94"/>
      <c r="G36" s="94"/>
      <c r="H36" s="94"/>
      <c r="I36" s="217"/>
      <c r="J36" s="98"/>
      <c r="K36" s="219">
        <f t="shared" si="1"/>
        <v>0</v>
      </c>
      <c r="L36" s="94"/>
    </row>
    <row r="37" spans="1:12" x14ac:dyDescent="0.2">
      <c r="A37" s="94">
        <f t="shared" si="2"/>
        <v>0</v>
      </c>
      <c r="B37" s="94"/>
      <c r="C37" s="94"/>
      <c r="D37" s="95" t="s">
        <v>24</v>
      </c>
      <c r="E37" s="94"/>
      <c r="F37" s="94"/>
      <c r="G37" s="94"/>
      <c r="H37" s="94"/>
      <c r="I37" s="217"/>
      <c r="J37" s="98"/>
      <c r="K37" s="219">
        <f t="shared" si="1"/>
        <v>0</v>
      </c>
      <c r="L37" s="94"/>
    </row>
    <row r="38" spans="1:12" x14ac:dyDescent="0.2">
      <c r="A38" s="94">
        <f t="shared" si="2"/>
        <v>0</v>
      </c>
      <c r="B38" s="94"/>
      <c r="C38" s="94"/>
      <c r="D38" s="95" t="s">
        <v>24</v>
      </c>
      <c r="E38" s="94"/>
      <c r="F38" s="94"/>
      <c r="G38" s="94"/>
      <c r="H38" s="94"/>
      <c r="I38" s="217"/>
      <c r="J38" s="98"/>
      <c r="K38" s="219">
        <f t="shared" si="1"/>
        <v>0</v>
      </c>
      <c r="L38" s="94"/>
    </row>
    <row r="39" spans="1:12" x14ac:dyDescent="0.2">
      <c r="A39" s="94">
        <f t="shared" si="2"/>
        <v>0</v>
      </c>
      <c r="B39" s="94"/>
      <c r="C39" s="94"/>
      <c r="D39" s="95" t="s">
        <v>24</v>
      </c>
      <c r="E39" s="94"/>
      <c r="F39" s="94"/>
      <c r="G39" s="94"/>
      <c r="H39" s="94"/>
      <c r="I39" s="217"/>
      <c r="J39" s="98"/>
      <c r="K39" s="219">
        <f t="shared" si="1"/>
        <v>0</v>
      </c>
      <c r="L39" s="94"/>
    </row>
    <row r="40" spans="1:12" x14ac:dyDescent="0.2">
      <c r="A40" s="94">
        <f t="shared" si="2"/>
        <v>0</v>
      </c>
      <c r="B40" s="94"/>
      <c r="C40" s="94"/>
      <c r="D40" s="95" t="s">
        <v>24</v>
      </c>
      <c r="E40" s="94"/>
      <c r="F40" s="94"/>
      <c r="G40" s="94"/>
      <c r="H40" s="94"/>
      <c r="I40" s="217"/>
      <c r="J40" s="98"/>
      <c r="K40" s="219">
        <f t="shared" si="1"/>
        <v>0</v>
      </c>
      <c r="L40" s="94"/>
    </row>
    <row r="41" spans="1:12" x14ac:dyDescent="0.2">
      <c r="A41" s="94">
        <f t="shared" si="2"/>
        <v>0</v>
      </c>
      <c r="B41" s="94"/>
      <c r="C41" s="94"/>
      <c r="D41" s="95" t="s">
        <v>24</v>
      </c>
      <c r="E41" s="94"/>
      <c r="F41" s="94"/>
      <c r="G41" s="94"/>
      <c r="H41" s="94"/>
      <c r="I41" s="217"/>
      <c r="J41" s="98"/>
      <c r="K41" s="219">
        <f t="shared" si="1"/>
        <v>0</v>
      </c>
      <c r="L41" s="94"/>
    </row>
    <row r="42" spans="1:12" x14ac:dyDescent="0.2">
      <c r="A42" s="94">
        <f t="shared" si="2"/>
        <v>0</v>
      </c>
      <c r="B42" s="94"/>
      <c r="C42" s="94"/>
      <c r="D42" s="95" t="s">
        <v>24</v>
      </c>
      <c r="E42" s="94"/>
      <c r="F42" s="94"/>
      <c r="G42" s="94"/>
      <c r="H42" s="94"/>
      <c r="I42" s="217"/>
      <c r="J42" s="98"/>
      <c r="K42" s="219">
        <f t="shared" si="1"/>
        <v>0</v>
      </c>
      <c r="L42" s="94"/>
    </row>
    <row r="43" spans="1:12" x14ac:dyDescent="0.2">
      <c r="A43" s="94">
        <f t="shared" si="2"/>
        <v>0</v>
      </c>
      <c r="B43" s="94"/>
      <c r="C43" s="94"/>
      <c r="D43" s="95" t="s">
        <v>24</v>
      </c>
      <c r="E43" s="94"/>
      <c r="F43" s="94"/>
      <c r="G43" s="94"/>
      <c r="H43" s="94"/>
      <c r="I43" s="217"/>
      <c r="J43" s="98"/>
      <c r="K43" s="219">
        <f t="shared" si="1"/>
        <v>0</v>
      </c>
      <c r="L43" s="94"/>
    </row>
    <row r="44" spans="1:12" x14ac:dyDescent="0.2">
      <c r="A44" s="94">
        <f t="shared" si="2"/>
        <v>0</v>
      </c>
      <c r="B44" s="94"/>
      <c r="C44" s="94"/>
      <c r="D44" s="95" t="s">
        <v>24</v>
      </c>
      <c r="E44" s="94"/>
      <c r="F44" s="94"/>
      <c r="G44" s="94"/>
      <c r="H44" s="94"/>
      <c r="I44" s="217"/>
      <c r="J44" s="98"/>
      <c r="K44" s="219">
        <f t="shared" si="1"/>
        <v>0</v>
      </c>
      <c r="L44" s="94"/>
    </row>
    <row r="45" spans="1:12" x14ac:dyDescent="0.2">
      <c r="A45" s="94">
        <f t="shared" si="2"/>
        <v>0</v>
      </c>
      <c r="B45" s="94"/>
      <c r="C45" s="94"/>
      <c r="D45" s="95" t="s">
        <v>24</v>
      </c>
      <c r="E45" s="94"/>
      <c r="F45" s="94"/>
      <c r="G45" s="94"/>
      <c r="H45" s="94"/>
      <c r="I45" s="217"/>
      <c r="J45" s="98"/>
      <c r="K45" s="219">
        <f t="shared" si="1"/>
        <v>0</v>
      </c>
      <c r="L45" s="94"/>
    </row>
    <row r="46" spans="1:12" x14ac:dyDescent="0.2">
      <c r="A46" s="94">
        <f t="shared" si="2"/>
        <v>0</v>
      </c>
      <c r="B46" s="94"/>
      <c r="C46" s="94"/>
      <c r="D46" s="95" t="s">
        <v>24</v>
      </c>
      <c r="E46" s="94"/>
      <c r="F46" s="94"/>
      <c r="G46" s="94"/>
      <c r="H46" s="94"/>
      <c r="I46" s="217"/>
      <c r="J46" s="98"/>
      <c r="K46" s="219">
        <f t="shared" si="1"/>
        <v>0</v>
      </c>
      <c r="L46" s="94"/>
    </row>
    <row r="47" spans="1:12" x14ac:dyDescent="0.2">
      <c r="A47" s="94">
        <f t="shared" si="2"/>
        <v>0</v>
      </c>
      <c r="B47" s="94"/>
      <c r="C47" s="94"/>
      <c r="D47" s="95" t="s">
        <v>24</v>
      </c>
      <c r="E47" s="94"/>
      <c r="F47" s="94"/>
      <c r="G47" s="94"/>
      <c r="H47" s="94"/>
      <c r="I47" s="217"/>
      <c r="J47" s="98"/>
      <c r="K47" s="219">
        <f t="shared" si="1"/>
        <v>0</v>
      </c>
      <c r="L47" s="94"/>
    </row>
    <row r="48" spans="1:12" x14ac:dyDescent="0.2">
      <c r="A48" s="94">
        <f t="shared" si="2"/>
        <v>0</v>
      </c>
      <c r="B48" s="94"/>
      <c r="C48" s="94"/>
      <c r="D48" s="95" t="s">
        <v>24</v>
      </c>
      <c r="E48" s="94"/>
      <c r="F48" s="94"/>
      <c r="G48" s="94"/>
      <c r="H48" s="94"/>
      <c r="I48" s="217"/>
      <c r="J48" s="98"/>
      <c r="K48" s="219">
        <f t="shared" si="1"/>
        <v>0</v>
      </c>
      <c r="L48" s="94"/>
    </row>
    <row r="49" spans="1:12" x14ac:dyDescent="0.2">
      <c r="A49" s="94">
        <f t="shared" si="2"/>
        <v>0</v>
      </c>
      <c r="B49" s="94"/>
      <c r="C49" s="94"/>
      <c r="D49" s="95" t="s">
        <v>24</v>
      </c>
      <c r="E49" s="94"/>
      <c r="F49" s="94"/>
      <c r="G49" s="94"/>
      <c r="H49" s="94"/>
      <c r="I49" s="217"/>
      <c r="J49" s="98"/>
      <c r="K49" s="219">
        <f t="shared" si="1"/>
        <v>0</v>
      </c>
      <c r="L49" s="94"/>
    </row>
    <row r="50" spans="1:12" x14ac:dyDescent="0.2">
      <c r="A50" s="94">
        <f t="shared" si="2"/>
        <v>0</v>
      </c>
      <c r="B50" s="94"/>
      <c r="C50" s="94"/>
      <c r="D50" s="95" t="s">
        <v>24</v>
      </c>
      <c r="E50" s="94"/>
      <c r="F50" s="94"/>
      <c r="G50" s="94"/>
      <c r="H50" s="94"/>
      <c r="I50" s="217"/>
      <c r="J50" s="98"/>
      <c r="K50" s="219">
        <f t="shared" si="1"/>
        <v>0</v>
      </c>
      <c r="L50" s="94"/>
    </row>
    <row r="51" spans="1:12" x14ac:dyDescent="0.2">
      <c r="A51" s="94">
        <f t="shared" si="2"/>
        <v>0</v>
      </c>
      <c r="B51" s="94"/>
      <c r="C51" s="94"/>
      <c r="D51" s="95" t="s">
        <v>24</v>
      </c>
      <c r="E51" s="94"/>
      <c r="F51" s="94"/>
      <c r="G51" s="94"/>
      <c r="H51" s="94"/>
      <c r="I51" s="217"/>
      <c r="J51" s="98"/>
      <c r="K51" s="219">
        <f t="shared" si="1"/>
        <v>0</v>
      </c>
      <c r="L51" s="94"/>
    </row>
    <row r="52" spans="1:12" x14ac:dyDescent="0.2">
      <c r="A52" s="94">
        <f t="shared" si="2"/>
        <v>0</v>
      </c>
      <c r="B52" s="94"/>
      <c r="C52" s="94"/>
      <c r="D52" s="95" t="s">
        <v>24</v>
      </c>
      <c r="E52" s="94"/>
      <c r="F52" s="94"/>
      <c r="G52" s="94"/>
      <c r="H52" s="94"/>
      <c r="I52" s="217"/>
      <c r="J52" s="98"/>
      <c r="K52" s="219">
        <f t="shared" si="1"/>
        <v>0</v>
      </c>
      <c r="L52" s="94"/>
    </row>
    <row r="53" spans="1:12" x14ac:dyDescent="0.2">
      <c r="A53" s="94">
        <f t="shared" si="2"/>
        <v>0</v>
      </c>
      <c r="B53" s="94"/>
      <c r="C53" s="94"/>
      <c r="D53" s="95" t="s">
        <v>24</v>
      </c>
      <c r="E53" s="94"/>
      <c r="F53" s="94"/>
      <c r="G53" s="94"/>
      <c r="H53" s="94"/>
      <c r="I53" s="217"/>
      <c r="J53" s="98"/>
      <c r="K53" s="219">
        <f t="shared" si="1"/>
        <v>0</v>
      </c>
      <c r="L53" s="94"/>
    </row>
    <row r="54" spans="1:12" x14ac:dyDescent="0.2">
      <c r="A54" s="94">
        <f t="shared" si="2"/>
        <v>0</v>
      </c>
      <c r="B54" s="94"/>
      <c r="C54" s="94"/>
      <c r="D54" s="95" t="s">
        <v>24</v>
      </c>
      <c r="E54" s="94"/>
      <c r="F54" s="94"/>
      <c r="G54" s="94"/>
      <c r="H54" s="94"/>
      <c r="I54" s="217"/>
      <c r="J54" s="98"/>
      <c r="K54" s="219">
        <f t="shared" si="1"/>
        <v>0</v>
      </c>
      <c r="L54" s="94"/>
    </row>
    <row r="55" spans="1:12" x14ac:dyDescent="0.2">
      <c r="A55" s="94">
        <f t="shared" si="2"/>
        <v>0</v>
      </c>
      <c r="B55" s="94"/>
      <c r="C55" s="94"/>
      <c r="D55" s="95" t="s">
        <v>24</v>
      </c>
      <c r="E55" s="94"/>
      <c r="F55" s="94"/>
      <c r="G55" s="94"/>
      <c r="H55" s="94"/>
      <c r="I55" s="217"/>
      <c r="J55" s="98"/>
      <c r="K55" s="219">
        <f t="shared" si="1"/>
        <v>0</v>
      </c>
      <c r="L55" s="94"/>
    </row>
    <row r="56" spans="1:12" x14ac:dyDescent="0.2">
      <c r="A56" s="94">
        <f t="shared" si="2"/>
        <v>0</v>
      </c>
      <c r="B56" s="94"/>
      <c r="C56" s="94"/>
      <c r="D56" s="95" t="s">
        <v>24</v>
      </c>
      <c r="E56" s="94"/>
      <c r="F56" s="94"/>
      <c r="G56" s="94"/>
      <c r="H56" s="94"/>
      <c r="I56" s="217"/>
      <c r="J56" s="98"/>
      <c r="K56" s="219">
        <f t="shared" si="1"/>
        <v>0</v>
      </c>
      <c r="L56" s="94"/>
    </row>
    <row r="57" spans="1:12" x14ac:dyDescent="0.2">
      <c r="A57" s="94">
        <f t="shared" si="2"/>
        <v>0</v>
      </c>
      <c r="B57" s="94"/>
      <c r="C57" s="94"/>
      <c r="D57" s="95" t="s">
        <v>24</v>
      </c>
      <c r="E57" s="94"/>
      <c r="F57" s="94"/>
      <c r="G57" s="94"/>
      <c r="H57" s="94"/>
      <c r="I57" s="217"/>
      <c r="J57" s="98"/>
      <c r="K57" s="219">
        <f t="shared" si="1"/>
        <v>0</v>
      </c>
      <c r="L57" s="94"/>
    </row>
    <row r="58" spans="1:12" x14ac:dyDescent="0.2">
      <c r="A58" s="94">
        <f t="shared" si="2"/>
        <v>0</v>
      </c>
      <c r="B58" s="94"/>
      <c r="C58" s="94"/>
      <c r="D58" s="95" t="s">
        <v>24</v>
      </c>
      <c r="E58" s="94"/>
      <c r="F58" s="94"/>
      <c r="G58" s="94"/>
      <c r="H58" s="94"/>
      <c r="I58" s="217"/>
      <c r="J58" s="98"/>
      <c r="K58" s="219">
        <f t="shared" si="1"/>
        <v>0</v>
      </c>
      <c r="L58" s="94"/>
    </row>
    <row r="59" spans="1:12" x14ac:dyDescent="0.2">
      <c r="A59" s="94">
        <f t="shared" si="2"/>
        <v>0</v>
      </c>
      <c r="B59" s="94"/>
      <c r="C59" s="94"/>
      <c r="D59" s="95" t="s">
        <v>24</v>
      </c>
      <c r="E59" s="94"/>
      <c r="F59" s="94"/>
      <c r="G59" s="94"/>
      <c r="H59" s="94"/>
      <c r="I59" s="217"/>
      <c r="J59" s="98"/>
      <c r="K59" s="219">
        <f t="shared" si="1"/>
        <v>0</v>
      </c>
      <c r="L59" s="94"/>
    </row>
    <row r="60" spans="1:12" x14ac:dyDescent="0.2">
      <c r="A60" s="94">
        <f t="shared" si="2"/>
        <v>0</v>
      </c>
      <c r="B60" s="94"/>
      <c r="C60" s="94"/>
      <c r="D60" s="95" t="s">
        <v>24</v>
      </c>
      <c r="E60" s="94"/>
      <c r="F60" s="94"/>
      <c r="G60" s="94"/>
      <c r="H60" s="94"/>
      <c r="I60" s="217"/>
      <c r="J60" s="98"/>
      <c r="K60" s="219">
        <f t="shared" si="1"/>
        <v>0</v>
      </c>
      <c r="L60" s="94"/>
    </row>
    <row r="61" spans="1:12" x14ac:dyDescent="0.2">
      <c r="A61" s="94">
        <f t="shared" si="2"/>
        <v>0</v>
      </c>
      <c r="B61" s="94"/>
      <c r="C61" s="94"/>
      <c r="D61" s="95" t="s">
        <v>24</v>
      </c>
      <c r="E61" s="94"/>
      <c r="F61" s="94"/>
      <c r="G61" s="94"/>
      <c r="H61" s="94"/>
      <c r="I61" s="217"/>
      <c r="J61" s="98"/>
      <c r="K61" s="219">
        <f t="shared" si="1"/>
        <v>0</v>
      </c>
      <c r="L61" s="94"/>
    </row>
    <row r="62" spans="1:12" x14ac:dyDescent="0.2">
      <c r="A62" s="94">
        <f t="shared" si="2"/>
        <v>0</v>
      </c>
      <c r="B62" s="94"/>
      <c r="C62" s="94"/>
      <c r="D62" s="95" t="s">
        <v>24</v>
      </c>
      <c r="E62" s="94"/>
      <c r="F62" s="94"/>
      <c r="G62" s="94"/>
      <c r="H62" s="94"/>
      <c r="I62" s="217"/>
      <c r="J62" s="98"/>
      <c r="K62" s="219">
        <f t="shared" si="1"/>
        <v>0</v>
      </c>
      <c r="L62" s="94"/>
    </row>
    <row r="63" spans="1:12" x14ac:dyDescent="0.2">
      <c r="A63" s="94">
        <f t="shared" si="2"/>
        <v>0</v>
      </c>
      <c r="B63" s="94"/>
      <c r="C63" s="94"/>
      <c r="D63" s="95" t="s">
        <v>24</v>
      </c>
      <c r="E63" s="94"/>
      <c r="F63" s="94"/>
      <c r="G63" s="94"/>
      <c r="H63" s="94"/>
      <c r="I63" s="217"/>
      <c r="J63" s="98"/>
      <c r="K63" s="219">
        <f t="shared" si="1"/>
        <v>0</v>
      </c>
      <c r="L63" s="94"/>
    </row>
    <row r="64" spans="1:12" x14ac:dyDescent="0.2">
      <c r="A64" s="94">
        <f t="shared" si="2"/>
        <v>0</v>
      </c>
      <c r="B64" s="94"/>
      <c r="C64" s="94"/>
      <c r="D64" s="95" t="s">
        <v>24</v>
      </c>
      <c r="E64" s="94"/>
      <c r="F64" s="94"/>
      <c r="G64" s="94"/>
      <c r="H64" s="94"/>
      <c r="I64" s="217"/>
      <c r="J64" s="98"/>
      <c r="K64" s="219">
        <f t="shared" si="1"/>
        <v>0</v>
      </c>
      <c r="L64" s="94"/>
    </row>
    <row r="65" spans="1:12" x14ac:dyDescent="0.2">
      <c r="A65" s="94">
        <f t="shared" si="2"/>
        <v>0</v>
      </c>
      <c r="B65" s="94"/>
      <c r="C65" s="94"/>
      <c r="D65" s="95" t="s">
        <v>24</v>
      </c>
      <c r="E65" s="94"/>
      <c r="F65" s="94"/>
      <c r="G65" s="94"/>
      <c r="H65" s="94"/>
      <c r="I65" s="217"/>
      <c r="J65" s="98"/>
      <c r="K65" s="219">
        <f t="shared" si="1"/>
        <v>0</v>
      </c>
      <c r="L65" s="94"/>
    </row>
    <row r="66" spans="1:12" x14ac:dyDescent="0.2">
      <c r="A66" s="94">
        <f t="shared" si="2"/>
        <v>0</v>
      </c>
      <c r="B66" s="94"/>
      <c r="C66" s="94"/>
      <c r="D66" s="95" t="s">
        <v>24</v>
      </c>
      <c r="E66" s="94"/>
      <c r="F66" s="94"/>
      <c r="G66" s="94"/>
      <c r="H66" s="94"/>
      <c r="I66" s="217"/>
      <c r="J66" s="98"/>
      <c r="K66" s="219">
        <f t="shared" si="1"/>
        <v>0</v>
      </c>
      <c r="L66" s="94"/>
    </row>
    <row r="67" spans="1:12" x14ac:dyDescent="0.2">
      <c r="A67" s="94">
        <f t="shared" si="2"/>
        <v>0</v>
      </c>
      <c r="B67" s="94"/>
      <c r="C67" s="94"/>
      <c r="D67" s="95" t="s">
        <v>24</v>
      </c>
      <c r="E67" s="94"/>
      <c r="F67" s="94"/>
      <c r="G67" s="94"/>
      <c r="H67" s="94"/>
      <c r="I67" s="217"/>
      <c r="J67" s="98"/>
      <c r="K67" s="219">
        <f t="shared" si="1"/>
        <v>0</v>
      </c>
      <c r="L67" s="94"/>
    </row>
    <row r="68" spans="1:12" x14ac:dyDescent="0.2">
      <c r="A68" s="94">
        <f t="shared" si="2"/>
        <v>0</v>
      </c>
      <c r="B68" s="94"/>
      <c r="C68" s="94"/>
      <c r="D68" s="95" t="s">
        <v>24</v>
      </c>
      <c r="E68" s="94"/>
      <c r="F68" s="94"/>
      <c r="G68" s="94"/>
      <c r="H68" s="94"/>
      <c r="I68" s="217"/>
      <c r="J68" s="98"/>
      <c r="K68" s="219">
        <f t="shared" si="1"/>
        <v>0</v>
      </c>
      <c r="L68" s="94"/>
    </row>
    <row r="69" spans="1:12" x14ac:dyDescent="0.2">
      <c r="A69" s="94">
        <f t="shared" si="2"/>
        <v>0</v>
      </c>
      <c r="B69" s="94"/>
      <c r="C69" s="94"/>
      <c r="D69" s="95" t="s">
        <v>24</v>
      </c>
      <c r="E69" s="94"/>
      <c r="F69" s="94"/>
      <c r="G69" s="94"/>
      <c r="H69" s="94"/>
      <c r="I69" s="217"/>
      <c r="J69" s="98"/>
      <c r="K69" s="219">
        <f t="shared" si="1"/>
        <v>0</v>
      </c>
      <c r="L69" s="94"/>
    </row>
    <row r="70" spans="1:12" x14ac:dyDescent="0.2">
      <c r="A70" s="94">
        <f t="shared" si="2"/>
        <v>0</v>
      </c>
      <c r="B70" s="94"/>
      <c r="C70" s="94"/>
      <c r="D70" s="95" t="s">
        <v>24</v>
      </c>
      <c r="E70" s="94"/>
      <c r="F70" s="94"/>
      <c r="G70" s="94"/>
      <c r="H70" s="94"/>
      <c r="I70" s="217"/>
      <c r="J70" s="98"/>
      <c r="K70" s="219">
        <f t="shared" si="1"/>
        <v>0</v>
      </c>
      <c r="L70" s="94"/>
    </row>
    <row r="71" spans="1:12" x14ac:dyDescent="0.2">
      <c r="A71" s="94">
        <f t="shared" si="2"/>
        <v>0</v>
      </c>
      <c r="B71" s="94"/>
      <c r="C71" s="94"/>
      <c r="D71" s="95" t="s">
        <v>24</v>
      </c>
      <c r="E71" s="94"/>
      <c r="F71" s="94"/>
      <c r="G71" s="94"/>
      <c r="H71" s="94"/>
      <c r="I71" s="217"/>
      <c r="J71" s="98"/>
      <c r="K71" s="219">
        <f t="shared" si="1"/>
        <v>0</v>
      </c>
      <c r="L71" s="94"/>
    </row>
    <row r="72" spans="1:12" x14ac:dyDescent="0.2">
      <c r="A72" s="94">
        <f t="shared" si="2"/>
        <v>0</v>
      </c>
      <c r="B72" s="94"/>
      <c r="C72" s="94"/>
      <c r="D72" s="95" t="s">
        <v>24</v>
      </c>
      <c r="E72" s="94"/>
      <c r="F72" s="94"/>
      <c r="G72" s="94"/>
      <c r="H72" s="94"/>
      <c r="I72" s="217"/>
      <c r="J72" s="98"/>
      <c r="K72" s="219">
        <f t="shared" si="1"/>
        <v>0</v>
      </c>
      <c r="L72" s="94"/>
    </row>
    <row r="73" spans="1:12" x14ac:dyDescent="0.2">
      <c r="A73" s="94">
        <f t="shared" si="2"/>
        <v>0</v>
      </c>
      <c r="B73" s="94"/>
      <c r="C73" s="94"/>
      <c r="D73" s="95" t="s">
        <v>24</v>
      </c>
      <c r="E73" s="94"/>
      <c r="F73" s="94"/>
      <c r="G73" s="94"/>
      <c r="H73" s="94"/>
      <c r="I73" s="217"/>
      <c r="J73" s="98"/>
      <c r="K73" s="219">
        <f t="shared" si="1"/>
        <v>0</v>
      </c>
      <c r="L73" s="94"/>
    </row>
    <row r="74" spans="1:12" x14ac:dyDescent="0.2">
      <c r="A74" s="94">
        <f t="shared" si="2"/>
        <v>0</v>
      </c>
      <c r="B74" s="94"/>
      <c r="C74" s="94"/>
      <c r="D74" s="95" t="s">
        <v>24</v>
      </c>
      <c r="E74" s="94"/>
      <c r="F74" s="94"/>
      <c r="G74" s="94"/>
      <c r="H74" s="94"/>
      <c r="I74" s="217"/>
      <c r="J74" s="98"/>
      <c r="K74" s="219">
        <f t="shared" ref="K74:K106" si="3">SUM(I74*J74)</f>
        <v>0</v>
      </c>
      <c r="L74" s="94"/>
    </row>
    <row r="75" spans="1:12" x14ac:dyDescent="0.2">
      <c r="A75" s="94">
        <f t="shared" ref="A75:A106" si="4">A74</f>
        <v>0</v>
      </c>
      <c r="B75" s="94"/>
      <c r="C75" s="94"/>
      <c r="D75" s="95" t="s">
        <v>24</v>
      </c>
      <c r="E75" s="94"/>
      <c r="F75" s="94"/>
      <c r="G75" s="94"/>
      <c r="H75" s="94"/>
      <c r="I75" s="217"/>
      <c r="J75" s="98"/>
      <c r="K75" s="219">
        <f t="shared" si="3"/>
        <v>0</v>
      </c>
      <c r="L75" s="94"/>
    </row>
    <row r="76" spans="1:12" x14ac:dyDescent="0.2">
      <c r="A76" s="94">
        <f t="shared" si="4"/>
        <v>0</v>
      </c>
      <c r="B76" s="94"/>
      <c r="C76" s="94"/>
      <c r="D76" s="95" t="s">
        <v>24</v>
      </c>
      <c r="E76" s="94"/>
      <c r="F76" s="94"/>
      <c r="G76" s="94"/>
      <c r="H76" s="94"/>
      <c r="I76" s="217"/>
      <c r="J76" s="98"/>
      <c r="K76" s="219">
        <f t="shared" si="3"/>
        <v>0</v>
      </c>
      <c r="L76" s="94"/>
    </row>
    <row r="77" spans="1:12" x14ac:dyDescent="0.2">
      <c r="A77" s="94">
        <f t="shared" si="4"/>
        <v>0</v>
      </c>
      <c r="B77" s="94"/>
      <c r="C77" s="94"/>
      <c r="D77" s="95" t="s">
        <v>24</v>
      </c>
      <c r="E77" s="94"/>
      <c r="F77" s="94"/>
      <c r="G77" s="94"/>
      <c r="H77" s="94"/>
      <c r="I77" s="217"/>
      <c r="J77" s="98"/>
      <c r="K77" s="219">
        <f t="shared" si="3"/>
        <v>0</v>
      </c>
      <c r="L77" s="94"/>
    </row>
    <row r="78" spans="1:12" x14ac:dyDescent="0.2">
      <c r="A78" s="94">
        <f t="shared" si="4"/>
        <v>0</v>
      </c>
      <c r="B78" s="94"/>
      <c r="C78" s="94"/>
      <c r="D78" s="95" t="s">
        <v>24</v>
      </c>
      <c r="E78" s="94"/>
      <c r="F78" s="94"/>
      <c r="G78" s="94"/>
      <c r="H78" s="94"/>
      <c r="I78" s="217"/>
      <c r="J78" s="98"/>
      <c r="K78" s="219">
        <f t="shared" si="3"/>
        <v>0</v>
      </c>
      <c r="L78" s="94"/>
    </row>
    <row r="79" spans="1:12" x14ac:dyDescent="0.2">
      <c r="A79" s="94">
        <f t="shared" si="4"/>
        <v>0</v>
      </c>
      <c r="B79" s="94"/>
      <c r="C79" s="94"/>
      <c r="D79" s="95" t="s">
        <v>24</v>
      </c>
      <c r="E79" s="94"/>
      <c r="F79" s="94"/>
      <c r="G79" s="94"/>
      <c r="H79" s="94"/>
      <c r="I79" s="217"/>
      <c r="J79" s="98"/>
      <c r="K79" s="219">
        <f t="shared" si="3"/>
        <v>0</v>
      </c>
      <c r="L79" s="94"/>
    </row>
    <row r="80" spans="1:12" x14ac:dyDescent="0.2">
      <c r="A80" s="94">
        <f t="shared" si="4"/>
        <v>0</v>
      </c>
      <c r="B80" s="94"/>
      <c r="C80" s="94"/>
      <c r="D80" s="95" t="s">
        <v>24</v>
      </c>
      <c r="E80" s="94"/>
      <c r="F80" s="94"/>
      <c r="G80" s="94"/>
      <c r="H80" s="94"/>
      <c r="I80" s="217"/>
      <c r="J80" s="98"/>
      <c r="K80" s="219">
        <f t="shared" si="3"/>
        <v>0</v>
      </c>
      <c r="L80" s="94"/>
    </row>
    <row r="81" spans="1:12" x14ac:dyDescent="0.2">
      <c r="A81" s="94">
        <f t="shared" si="4"/>
        <v>0</v>
      </c>
      <c r="B81" s="94"/>
      <c r="C81" s="94"/>
      <c r="D81" s="95" t="s">
        <v>24</v>
      </c>
      <c r="E81" s="94"/>
      <c r="F81" s="94"/>
      <c r="G81" s="94"/>
      <c r="H81" s="94"/>
      <c r="I81" s="217"/>
      <c r="J81" s="98"/>
      <c r="K81" s="219">
        <f t="shared" si="3"/>
        <v>0</v>
      </c>
      <c r="L81" s="94"/>
    </row>
    <row r="82" spans="1:12" x14ac:dyDescent="0.2">
      <c r="A82" s="94">
        <f t="shared" si="4"/>
        <v>0</v>
      </c>
      <c r="B82" s="94"/>
      <c r="C82" s="94"/>
      <c r="D82" s="95" t="s">
        <v>24</v>
      </c>
      <c r="E82" s="94"/>
      <c r="F82" s="94"/>
      <c r="G82" s="94"/>
      <c r="H82" s="94"/>
      <c r="I82" s="217"/>
      <c r="J82" s="98"/>
      <c r="K82" s="219">
        <f t="shared" si="3"/>
        <v>0</v>
      </c>
      <c r="L82" s="94"/>
    </row>
    <row r="83" spans="1:12" x14ac:dyDescent="0.2">
      <c r="A83" s="94">
        <f t="shared" si="4"/>
        <v>0</v>
      </c>
      <c r="B83" s="94"/>
      <c r="C83" s="94"/>
      <c r="D83" s="95" t="s">
        <v>24</v>
      </c>
      <c r="E83" s="94"/>
      <c r="F83" s="94"/>
      <c r="G83" s="94"/>
      <c r="H83" s="94"/>
      <c r="I83" s="217"/>
      <c r="J83" s="98"/>
      <c r="K83" s="219">
        <f t="shared" si="3"/>
        <v>0</v>
      </c>
      <c r="L83" s="94"/>
    </row>
    <row r="84" spans="1:12" x14ac:dyDescent="0.2">
      <c r="A84" s="94">
        <f t="shared" si="4"/>
        <v>0</v>
      </c>
      <c r="B84" s="94"/>
      <c r="C84" s="94"/>
      <c r="D84" s="95" t="s">
        <v>24</v>
      </c>
      <c r="E84" s="94"/>
      <c r="F84" s="94"/>
      <c r="G84" s="94"/>
      <c r="H84" s="94"/>
      <c r="I84" s="217"/>
      <c r="J84" s="98"/>
      <c r="K84" s="219">
        <f t="shared" si="3"/>
        <v>0</v>
      </c>
      <c r="L84" s="94"/>
    </row>
    <row r="85" spans="1:12" x14ac:dyDescent="0.2">
      <c r="A85" s="94">
        <f t="shared" si="4"/>
        <v>0</v>
      </c>
      <c r="B85" s="94"/>
      <c r="C85" s="94"/>
      <c r="D85" s="95" t="s">
        <v>24</v>
      </c>
      <c r="E85" s="94"/>
      <c r="F85" s="94"/>
      <c r="G85" s="94"/>
      <c r="H85" s="94"/>
      <c r="I85" s="217"/>
      <c r="J85" s="98"/>
      <c r="K85" s="219">
        <f t="shared" si="3"/>
        <v>0</v>
      </c>
      <c r="L85" s="94"/>
    </row>
    <row r="86" spans="1:12" x14ac:dyDescent="0.2">
      <c r="A86" s="94">
        <f t="shared" si="4"/>
        <v>0</v>
      </c>
      <c r="B86" s="94"/>
      <c r="C86" s="94"/>
      <c r="D86" s="95" t="s">
        <v>24</v>
      </c>
      <c r="E86" s="94"/>
      <c r="F86" s="94"/>
      <c r="G86" s="94"/>
      <c r="H86" s="94"/>
      <c r="I86" s="217"/>
      <c r="J86" s="98"/>
      <c r="K86" s="219">
        <f t="shared" si="3"/>
        <v>0</v>
      </c>
      <c r="L86" s="94"/>
    </row>
    <row r="87" spans="1:12" x14ac:dyDescent="0.2">
      <c r="A87" s="94">
        <f t="shared" si="4"/>
        <v>0</v>
      </c>
      <c r="B87" s="94"/>
      <c r="C87" s="94"/>
      <c r="D87" s="95" t="s">
        <v>24</v>
      </c>
      <c r="E87" s="94"/>
      <c r="F87" s="94"/>
      <c r="G87" s="94"/>
      <c r="H87" s="94"/>
      <c r="I87" s="217"/>
      <c r="J87" s="98"/>
      <c r="K87" s="219">
        <f t="shared" si="3"/>
        <v>0</v>
      </c>
      <c r="L87" s="94"/>
    </row>
    <row r="88" spans="1:12" x14ac:dyDescent="0.2">
      <c r="A88" s="94">
        <f t="shared" si="4"/>
        <v>0</v>
      </c>
      <c r="B88" s="94"/>
      <c r="C88" s="94"/>
      <c r="D88" s="95" t="s">
        <v>24</v>
      </c>
      <c r="E88" s="94"/>
      <c r="F88" s="94"/>
      <c r="G88" s="94"/>
      <c r="H88" s="94"/>
      <c r="I88" s="217"/>
      <c r="J88" s="98"/>
      <c r="K88" s="219">
        <f t="shared" si="3"/>
        <v>0</v>
      </c>
      <c r="L88" s="94"/>
    </row>
    <row r="89" spans="1:12" x14ac:dyDescent="0.2">
      <c r="A89" s="94">
        <f t="shared" si="4"/>
        <v>0</v>
      </c>
      <c r="B89" s="94"/>
      <c r="C89" s="94"/>
      <c r="D89" s="95" t="s">
        <v>24</v>
      </c>
      <c r="E89" s="94"/>
      <c r="F89" s="94"/>
      <c r="G89" s="94"/>
      <c r="H89" s="94"/>
      <c r="I89" s="217"/>
      <c r="J89" s="98"/>
      <c r="K89" s="219">
        <f t="shared" si="3"/>
        <v>0</v>
      </c>
      <c r="L89" s="94"/>
    </row>
    <row r="90" spans="1:12" x14ac:dyDescent="0.2">
      <c r="A90" s="94">
        <f t="shared" si="4"/>
        <v>0</v>
      </c>
      <c r="B90" s="94"/>
      <c r="C90" s="94"/>
      <c r="D90" s="95" t="s">
        <v>24</v>
      </c>
      <c r="E90" s="94"/>
      <c r="F90" s="94"/>
      <c r="G90" s="94"/>
      <c r="H90" s="94"/>
      <c r="I90" s="217"/>
      <c r="J90" s="98"/>
      <c r="K90" s="219">
        <f t="shared" si="3"/>
        <v>0</v>
      </c>
      <c r="L90" s="94"/>
    </row>
    <row r="91" spans="1:12" x14ac:dyDescent="0.2">
      <c r="A91" s="94">
        <f t="shared" si="4"/>
        <v>0</v>
      </c>
      <c r="B91" s="94"/>
      <c r="C91" s="94"/>
      <c r="D91" s="95" t="s">
        <v>24</v>
      </c>
      <c r="E91" s="94"/>
      <c r="F91" s="94"/>
      <c r="G91" s="94"/>
      <c r="H91" s="94"/>
      <c r="I91" s="217"/>
      <c r="J91" s="98"/>
      <c r="K91" s="219">
        <f t="shared" si="3"/>
        <v>0</v>
      </c>
      <c r="L91" s="94"/>
    </row>
    <row r="92" spans="1:12" x14ac:dyDescent="0.2">
      <c r="A92" s="94">
        <f t="shared" si="4"/>
        <v>0</v>
      </c>
      <c r="B92" s="94"/>
      <c r="C92" s="94"/>
      <c r="D92" s="95" t="s">
        <v>24</v>
      </c>
      <c r="E92" s="94"/>
      <c r="F92" s="94"/>
      <c r="G92" s="94"/>
      <c r="H92" s="94"/>
      <c r="I92" s="217"/>
      <c r="J92" s="98"/>
      <c r="K92" s="219">
        <f t="shared" si="3"/>
        <v>0</v>
      </c>
      <c r="L92" s="94"/>
    </row>
    <row r="93" spans="1:12" x14ac:dyDescent="0.2">
      <c r="A93" s="94">
        <f t="shared" si="4"/>
        <v>0</v>
      </c>
      <c r="B93" s="94"/>
      <c r="C93" s="94"/>
      <c r="D93" s="95" t="s">
        <v>24</v>
      </c>
      <c r="E93" s="94"/>
      <c r="F93" s="94"/>
      <c r="G93" s="94"/>
      <c r="H93" s="94"/>
      <c r="I93" s="217"/>
      <c r="J93" s="98"/>
      <c r="K93" s="219">
        <f t="shared" si="3"/>
        <v>0</v>
      </c>
      <c r="L93" s="94"/>
    </row>
    <row r="94" spans="1:12" x14ac:dyDescent="0.2">
      <c r="A94" s="94">
        <f t="shared" si="4"/>
        <v>0</v>
      </c>
      <c r="B94" s="94"/>
      <c r="C94" s="94"/>
      <c r="D94" s="95" t="s">
        <v>24</v>
      </c>
      <c r="E94" s="94"/>
      <c r="F94" s="94"/>
      <c r="G94" s="94"/>
      <c r="H94" s="94"/>
      <c r="I94" s="217"/>
      <c r="J94" s="98"/>
      <c r="K94" s="219">
        <f t="shared" si="3"/>
        <v>0</v>
      </c>
      <c r="L94" s="94"/>
    </row>
    <row r="95" spans="1:12" x14ac:dyDescent="0.2">
      <c r="A95" s="94">
        <f t="shared" si="4"/>
        <v>0</v>
      </c>
      <c r="B95" s="94"/>
      <c r="C95" s="94"/>
      <c r="D95" s="95" t="s">
        <v>24</v>
      </c>
      <c r="E95" s="94"/>
      <c r="F95" s="94"/>
      <c r="G95" s="94"/>
      <c r="H95" s="94"/>
      <c r="I95" s="217"/>
      <c r="J95" s="98"/>
      <c r="K95" s="219">
        <f t="shared" si="3"/>
        <v>0</v>
      </c>
      <c r="L95" s="94"/>
    </row>
    <row r="96" spans="1:12" x14ac:dyDescent="0.2">
      <c r="A96" s="94">
        <f t="shared" si="4"/>
        <v>0</v>
      </c>
      <c r="B96" s="94"/>
      <c r="C96" s="94"/>
      <c r="D96" s="95" t="s">
        <v>24</v>
      </c>
      <c r="E96" s="94"/>
      <c r="F96" s="94"/>
      <c r="G96" s="94"/>
      <c r="H96" s="94"/>
      <c r="I96" s="217"/>
      <c r="J96" s="98"/>
      <c r="K96" s="219">
        <f t="shared" si="3"/>
        <v>0</v>
      </c>
      <c r="L96" s="94"/>
    </row>
    <row r="97" spans="1:12" x14ac:dyDescent="0.2">
      <c r="A97" s="94">
        <f t="shared" si="4"/>
        <v>0</v>
      </c>
      <c r="B97" s="94"/>
      <c r="C97" s="94"/>
      <c r="D97" s="95" t="s">
        <v>24</v>
      </c>
      <c r="E97" s="94"/>
      <c r="F97" s="94"/>
      <c r="G97" s="94"/>
      <c r="H97" s="94"/>
      <c r="I97" s="217"/>
      <c r="J97" s="98"/>
      <c r="K97" s="219">
        <f t="shared" si="3"/>
        <v>0</v>
      </c>
      <c r="L97" s="94"/>
    </row>
    <row r="98" spans="1:12" x14ac:dyDescent="0.2">
      <c r="A98" s="94">
        <f t="shared" si="4"/>
        <v>0</v>
      </c>
      <c r="B98" s="94"/>
      <c r="C98" s="94"/>
      <c r="D98" s="95" t="s">
        <v>24</v>
      </c>
      <c r="E98" s="94"/>
      <c r="F98" s="94"/>
      <c r="G98" s="94"/>
      <c r="H98" s="94"/>
      <c r="I98" s="217"/>
      <c r="J98" s="98"/>
      <c r="K98" s="219">
        <f t="shared" si="3"/>
        <v>0</v>
      </c>
      <c r="L98" s="94"/>
    </row>
    <row r="99" spans="1:12" x14ac:dyDescent="0.2">
      <c r="A99" s="94">
        <f t="shared" si="4"/>
        <v>0</v>
      </c>
      <c r="B99" s="94"/>
      <c r="C99" s="94"/>
      <c r="D99" s="95" t="s">
        <v>24</v>
      </c>
      <c r="E99" s="94"/>
      <c r="F99" s="94"/>
      <c r="G99" s="94"/>
      <c r="H99" s="94"/>
      <c r="I99" s="217"/>
      <c r="J99" s="98"/>
      <c r="K99" s="219">
        <f t="shared" si="3"/>
        <v>0</v>
      </c>
      <c r="L99" s="94"/>
    </row>
    <row r="100" spans="1:12" x14ac:dyDescent="0.2">
      <c r="A100" s="94">
        <f t="shared" si="4"/>
        <v>0</v>
      </c>
      <c r="B100" s="94"/>
      <c r="C100" s="94"/>
      <c r="D100" s="95" t="s">
        <v>24</v>
      </c>
      <c r="E100" s="94"/>
      <c r="F100" s="94"/>
      <c r="G100" s="94"/>
      <c r="H100" s="94"/>
      <c r="I100" s="217"/>
      <c r="J100" s="98"/>
      <c r="K100" s="219">
        <f t="shared" si="3"/>
        <v>0</v>
      </c>
      <c r="L100" s="94"/>
    </row>
    <row r="101" spans="1:12" x14ac:dyDescent="0.2">
      <c r="A101" s="94">
        <f t="shared" si="4"/>
        <v>0</v>
      </c>
      <c r="B101" s="94"/>
      <c r="C101" s="94"/>
      <c r="D101" s="95" t="s">
        <v>24</v>
      </c>
      <c r="E101" s="94"/>
      <c r="F101" s="94"/>
      <c r="G101" s="94"/>
      <c r="H101" s="94"/>
      <c r="I101" s="217"/>
      <c r="J101" s="98"/>
      <c r="K101" s="219">
        <f t="shared" si="3"/>
        <v>0</v>
      </c>
      <c r="L101" s="94"/>
    </row>
    <row r="102" spans="1:12" x14ac:dyDescent="0.2">
      <c r="A102" s="94">
        <f t="shared" si="4"/>
        <v>0</v>
      </c>
      <c r="B102" s="94"/>
      <c r="C102" s="94"/>
      <c r="D102" s="95" t="s">
        <v>24</v>
      </c>
      <c r="E102" s="94"/>
      <c r="F102" s="94"/>
      <c r="G102" s="94"/>
      <c r="H102" s="94"/>
      <c r="I102" s="217"/>
      <c r="J102" s="98"/>
      <c r="K102" s="219">
        <f t="shared" si="3"/>
        <v>0</v>
      </c>
      <c r="L102" s="94"/>
    </row>
    <row r="103" spans="1:12" x14ac:dyDescent="0.2">
      <c r="A103" s="94">
        <f t="shared" si="4"/>
        <v>0</v>
      </c>
      <c r="B103" s="94"/>
      <c r="C103" s="94"/>
      <c r="D103" s="95" t="s">
        <v>24</v>
      </c>
      <c r="E103" s="94"/>
      <c r="F103" s="94"/>
      <c r="G103" s="94"/>
      <c r="H103" s="94"/>
      <c r="I103" s="217"/>
      <c r="J103" s="98"/>
      <c r="K103" s="219">
        <f t="shared" si="3"/>
        <v>0</v>
      </c>
      <c r="L103" s="94"/>
    </row>
    <row r="104" spans="1:12" x14ac:dyDescent="0.2">
      <c r="A104" s="94">
        <f t="shared" si="4"/>
        <v>0</v>
      </c>
      <c r="B104" s="94"/>
      <c r="C104" s="94"/>
      <c r="D104" s="95" t="s">
        <v>24</v>
      </c>
      <c r="E104" s="94"/>
      <c r="F104" s="94"/>
      <c r="G104" s="94"/>
      <c r="H104" s="94"/>
      <c r="I104" s="217"/>
      <c r="J104" s="98"/>
      <c r="K104" s="219">
        <f t="shared" si="3"/>
        <v>0</v>
      </c>
      <c r="L104" s="94"/>
    </row>
    <row r="105" spans="1:12" x14ac:dyDescent="0.2">
      <c r="A105" s="94">
        <f t="shared" si="4"/>
        <v>0</v>
      </c>
      <c r="B105" s="94"/>
      <c r="C105" s="94"/>
      <c r="D105" s="95" t="s">
        <v>24</v>
      </c>
      <c r="E105" s="94"/>
      <c r="F105" s="94"/>
      <c r="G105" s="94"/>
      <c r="H105" s="94"/>
      <c r="I105" s="217"/>
      <c r="J105" s="98"/>
      <c r="K105" s="219">
        <f t="shared" si="3"/>
        <v>0</v>
      </c>
      <c r="L105" s="94"/>
    </row>
    <row r="106" spans="1:12" x14ac:dyDescent="0.2">
      <c r="A106" s="94">
        <f t="shared" si="4"/>
        <v>0</v>
      </c>
      <c r="B106" s="94"/>
      <c r="C106" s="94"/>
      <c r="D106" s="95" t="s">
        <v>24</v>
      </c>
      <c r="E106" s="94"/>
      <c r="F106" s="94"/>
      <c r="G106" s="94"/>
      <c r="H106" s="94"/>
      <c r="I106" s="217"/>
      <c r="J106" s="98"/>
      <c r="K106" s="219">
        <f t="shared" si="3"/>
        <v>0</v>
      </c>
      <c r="L106" s="94"/>
    </row>
    <row r="107" spans="1:12" x14ac:dyDescent="0.2">
      <c r="A107" s="188"/>
      <c r="B107" s="188"/>
      <c r="C107" s="188"/>
      <c r="D107" s="189"/>
      <c r="E107" s="188"/>
      <c r="F107" s="188"/>
      <c r="G107" s="188"/>
      <c r="H107" s="188"/>
      <c r="I107" s="192"/>
      <c r="J107" s="196"/>
      <c r="K107" s="197"/>
      <c r="L107" s="188"/>
    </row>
    <row r="108" spans="1:12" x14ac:dyDescent="0.2">
      <c r="K108" s="218">
        <f>SUM(K9:K106)</f>
        <v>0</v>
      </c>
    </row>
  </sheetData>
  <sheetProtection password="D90D" sheet="1" objects="1" scenarios="1" formatCells="0" formatColumns="0" selectLockedCells="1"/>
  <mergeCells count="3">
    <mergeCell ref="E2:J2"/>
    <mergeCell ref="A3:C3"/>
    <mergeCell ref="A5:J5"/>
  </mergeCells>
  <phoneticPr fontId="4" type="noConversion"/>
  <dataValidations count="4">
    <dataValidation type="list" allowBlank="1" showInputMessage="1" showErrorMessage="1" sqref="D108:D65537 D7">
      <formula1 xml:space="preserve"> cost</formula1>
    </dataValidation>
    <dataValidation type="list" allowBlank="1" showInputMessage="1" showErrorMessage="1" sqref="E9:E65537">
      <formula1 xml:space="preserve"> Type2</formula1>
    </dataValidation>
    <dataValidation type="list" allowBlank="1" showInputMessage="1" showErrorMessage="1" sqref="B108:B360">
      <formula1 xml:space="preserve"> Institute</formula1>
    </dataValidation>
    <dataValidation type="custom" allowBlank="1" showInputMessage="1" showErrorMessage="1" sqref="D9:D107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B9:B107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enableFormatConditionsCalculation="0">
    <tabColor indexed="53"/>
    <pageSetUpPr fitToPage="1"/>
  </sheetPr>
  <dimension ref="A1:M508"/>
  <sheetViews>
    <sheetView showGridLines="0" zoomScale="90" zoomScaleNormal="90" workbookViewId="0">
      <selection activeCell="L17" sqref="L17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4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149"/>
    </row>
    <row r="3" spans="1:13" x14ac:dyDescent="0.2">
      <c r="A3" s="247" t="s">
        <v>28</v>
      </c>
      <c r="B3" s="247"/>
      <c r="C3" s="247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4" t="s">
        <v>106</v>
      </c>
      <c r="B4" s="253"/>
      <c r="C4" s="253"/>
      <c r="D4" s="253"/>
      <c r="E4" s="253"/>
      <c r="F4" s="253"/>
      <c r="G4" s="253"/>
      <c r="H4" s="253"/>
      <c r="I4" s="254"/>
      <c r="J4" s="254"/>
      <c r="L4" s="50"/>
      <c r="M4" s="150"/>
    </row>
    <row r="5" spans="1:13" x14ac:dyDescent="0.2">
      <c r="B5" s="143">
        <f>K202</f>
        <v>0</v>
      </c>
      <c r="J5" s="112"/>
    </row>
    <row r="6" spans="1:13" s="117" customFormat="1" ht="40.5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62</v>
      </c>
      <c r="G6" s="163" t="s">
        <v>69</v>
      </c>
      <c r="H6" s="163" t="s">
        <v>84</v>
      </c>
      <c r="I6" s="157" t="s">
        <v>119</v>
      </c>
      <c r="J6" s="158" t="s">
        <v>123</v>
      </c>
      <c r="K6" s="167" t="s">
        <v>121</v>
      </c>
      <c r="L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28</v>
      </c>
      <c r="F7" s="154"/>
      <c r="G7" s="94"/>
      <c r="H7" s="115"/>
      <c r="I7" s="201"/>
      <c r="J7" s="96"/>
      <c r="K7" s="221">
        <f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28</v>
      </c>
      <c r="F8" s="94"/>
      <c r="G8" s="94"/>
      <c r="H8" s="94"/>
      <c r="I8" s="201"/>
      <c r="J8" s="96"/>
      <c r="K8" s="221">
        <f t="shared" ref="K8:K71" si="0">J8*I8</f>
        <v>0</v>
      </c>
      <c r="L8" s="94"/>
    </row>
    <row r="9" spans="1:13" s="118" customFormat="1" ht="12.75" customHeight="1" x14ac:dyDescent="0.2">
      <c r="A9" s="94">
        <f t="shared" ref="A9:A72" si="1">A8</f>
        <v>0</v>
      </c>
      <c r="B9" s="94"/>
      <c r="C9" s="97"/>
      <c r="D9" s="95" t="s">
        <v>24</v>
      </c>
      <c r="E9" s="95" t="s">
        <v>28</v>
      </c>
      <c r="F9" s="97"/>
      <c r="G9" s="97"/>
      <c r="H9" s="97"/>
      <c r="I9" s="201"/>
      <c r="J9" s="96"/>
      <c r="K9" s="221">
        <f t="shared" si="0"/>
        <v>0</v>
      </c>
      <c r="L9" s="97"/>
    </row>
    <row r="10" spans="1:13" s="118" customFormat="1" ht="12.75" customHeight="1" x14ac:dyDescent="0.2">
      <c r="A10" s="94">
        <f t="shared" si="1"/>
        <v>0</v>
      </c>
      <c r="B10" s="94"/>
      <c r="C10" s="97"/>
      <c r="D10" s="95" t="s">
        <v>24</v>
      </c>
      <c r="E10" s="95" t="s">
        <v>28</v>
      </c>
      <c r="F10" s="97"/>
      <c r="G10" s="97"/>
      <c r="H10" s="97"/>
      <c r="I10" s="201"/>
      <c r="J10" s="96"/>
      <c r="K10" s="221">
        <f t="shared" si="0"/>
        <v>0</v>
      </c>
      <c r="L10" s="97"/>
    </row>
    <row r="11" spans="1:13" s="118" customFormat="1" ht="12.75" customHeight="1" x14ac:dyDescent="0.2">
      <c r="A11" s="94">
        <f t="shared" si="1"/>
        <v>0</v>
      </c>
      <c r="B11" s="94"/>
      <c r="C11" s="97"/>
      <c r="D11" s="95" t="s">
        <v>24</v>
      </c>
      <c r="E11" s="95" t="s">
        <v>28</v>
      </c>
      <c r="F11" s="97"/>
      <c r="G11" s="97"/>
      <c r="H11" s="97"/>
      <c r="I11" s="201"/>
      <c r="J11" s="96"/>
      <c r="K11" s="221">
        <f t="shared" si="0"/>
        <v>0</v>
      </c>
      <c r="L11" s="97"/>
    </row>
    <row r="12" spans="1:13" s="118" customFormat="1" ht="12.75" customHeight="1" x14ac:dyDescent="0.2">
      <c r="A12" s="94">
        <f t="shared" si="1"/>
        <v>0</v>
      </c>
      <c r="B12" s="94"/>
      <c r="C12" s="97"/>
      <c r="D12" s="95" t="s">
        <v>24</v>
      </c>
      <c r="E12" s="95" t="s">
        <v>28</v>
      </c>
      <c r="F12" s="97"/>
      <c r="G12" s="97"/>
      <c r="H12" s="97"/>
      <c r="I12" s="201"/>
      <c r="J12" s="96"/>
      <c r="K12" s="221">
        <f t="shared" si="0"/>
        <v>0</v>
      </c>
      <c r="L12" s="97"/>
    </row>
    <row r="13" spans="1:13" s="118" customFormat="1" ht="12.75" customHeight="1" x14ac:dyDescent="0.2">
      <c r="A13" s="94">
        <f t="shared" si="1"/>
        <v>0</v>
      </c>
      <c r="B13" s="94"/>
      <c r="C13" s="97"/>
      <c r="D13" s="95" t="s">
        <v>24</v>
      </c>
      <c r="E13" s="95" t="s">
        <v>28</v>
      </c>
      <c r="F13" s="97"/>
      <c r="G13" s="97"/>
      <c r="H13" s="97"/>
      <c r="I13" s="201"/>
      <c r="J13" s="96"/>
      <c r="K13" s="221">
        <f t="shared" si="0"/>
        <v>0</v>
      </c>
      <c r="L13" s="97"/>
    </row>
    <row r="14" spans="1:13" s="118" customFormat="1" ht="12.75" customHeight="1" x14ac:dyDescent="0.2">
      <c r="A14" s="94">
        <f t="shared" si="1"/>
        <v>0</v>
      </c>
      <c r="B14" s="94"/>
      <c r="C14" s="97"/>
      <c r="D14" s="95" t="s">
        <v>24</v>
      </c>
      <c r="E14" s="95" t="s">
        <v>28</v>
      </c>
      <c r="F14" s="97"/>
      <c r="G14" s="97"/>
      <c r="H14" s="97"/>
      <c r="I14" s="201"/>
      <c r="J14" s="96"/>
      <c r="K14" s="221">
        <f t="shared" si="0"/>
        <v>0</v>
      </c>
      <c r="L14" s="97"/>
    </row>
    <row r="15" spans="1:13" s="118" customFormat="1" ht="12.75" customHeight="1" x14ac:dyDescent="0.2">
      <c r="A15" s="94">
        <f t="shared" si="1"/>
        <v>0</v>
      </c>
      <c r="B15" s="94"/>
      <c r="C15" s="97"/>
      <c r="D15" s="95" t="s">
        <v>24</v>
      </c>
      <c r="E15" s="95" t="s">
        <v>28</v>
      </c>
      <c r="F15" s="97"/>
      <c r="G15" s="97"/>
      <c r="H15" s="97"/>
      <c r="I15" s="201"/>
      <c r="J15" s="96"/>
      <c r="K15" s="221">
        <f t="shared" si="0"/>
        <v>0</v>
      </c>
      <c r="L15" s="97"/>
    </row>
    <row r="16" spans="1:13" ht="12.75" customHeight="1" x14ac:dyDescent="0.2">
      <c r="A16" s="94">
        <f t="shared" si="1"/>
        <v>0</v>
      </c>
      <c r="B16" s="94"/>
      <c r="C16" s="97"/>
      <c r="D16" s="95" t="s">
        <v>24</v>
      </c>
      <c r="E16" s="95" t="s">
        <v>28</v>
      </c>
      <c r="F16" s="94"/>
      <c r="G16" s="94"/>
      <c r="H16" s="94"/>
      <c r="I16" s="201"/>
      <c r="J16" s="96"/>
      <c r="K16" s="221">
        <f t="shared" si="0"/>
        <v>0</v>
      </c>
      <c r="L16" s="94"/>
    </row>
    <row r="17" spans="1:12" x14ac:dyDescent="0.2">
      <c r="A17" s="94">
        <f t="shared" si="1"/>
        <v>0</v>
      </c>
      <c r="B17" s="94"/>
      <c r="C17" s="97"/>
      <c r="D17" s="95" t="s">
        <v>24</v>
      </c>
      <c r="E17" s="95" t="s">
        <v>28</v>
      </c>
      <c r="F17" s="97"/>
      <c r="G17" s="97"/>
      <c r="H17" s="97"/>
      <c r="I17" s="201"/>
      <c r="J17" s="96"/>
      <c r="K17" s="221">
        <f t="shared" si="0"/>
        <v>0</v>
      </c>
      <c r="L17" s="94"/>
    </row>
    <row r="18" spans="1:12" x14ac:dyDescent="0.2">
      <c r="A18" s="94">
        <f t="shared" si="1"/>
        <v>0</v>
      </c>
      <c r="B18" s="94"/>
      <c r="C18" s="94"/>
      <c r="D18" s="95" t="s">
        <v>24</v>
      </c>
      <c r="E18" s="95" t="s">
        <v>28</v>
      </c>
      <c r="F18" s="94"/>
      <c r="G18" s="94"/>
      <c r="H18" s="94"/>
      <c r="I18" s="201"/>
      <c r="J18" s="96"/>
      <c r="K18" s="221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5" t="s">
        <v>28</v>
      </c>
      <c r="F19" s="94"/>
      <c r="G19" s="94"/>
      <c r="H19" s="94"/>
      <c r="I19" s="201"/>
      <c r="J19" s="96"/>
      <c r="K19" s="221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5" t="s">
        <v>28</v>
      </c>
      <c r="F20" s="94"/>
      <c r="G20" s="94"/>
      <c r="H20" s="94"/>
      <c r="I20" s="201"/>
      <c r="J20" s="96"/>
      <c r="K20" s="221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5" t="s">
        <v>28</v>
      </c>
      <c r="F21" s="94"/>
      <c r="G21" s="94"/>
      <c r="H21" s="94"/>
      <c r="I21" s="201"/>
      <c r="J21" s="96"/>
      <c r="K21" s="221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5" t="s">
        <v>28</v>
      </c>
      <c r="F22" s="94"/>
      <c r="G22" s="94"/>
      <c r="H22" s="94"/>
      <c r="I22" s="201"/>
      <c r="J22" s="96"/>
      <c r="K22" s="221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5" t="s">
        <v>28</v>
      </c>
      <c r="F23" s="94"/>
      <c r="G23" s="94"/>
      <c r="H23" s="94"/>
      <c r="I23" s="201"/>
      <c r="J23" s="96"/>
      <c r="K23" s="221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5" t="s">
        <v>28</v>
      </c>
      <c r="F24" s="94"/>
      <c r="G24" s="94"/>
      <c r="H24" s="94"/>
      <c r="I24" s="201"/>
      <c r="J24" s="96"/>
      <c r="K24" s="221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5" t="s">
        <v>28</v>
      </c>
      <c r="F25" s="94"/>
      <c r="G25" s="94"/>
      <c r="H25" s="94"/>
      <c r="I25" s="201"/>
      <c r="J25" s="96"/>
      <c r="K25" s="221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5" t="s">
        <v>28</v>
      </c>
      <c r="F26" s="94"/>
      <c r="G26" s="94"/>
      <c r="H26" s="94"/>
      <c r="I26" s="201"/>
      <c r="J26" s="96"/>
      <c r="K26" s="221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5" t="s">
        <v>28</v>
      </c>
      <c r="F27" s="94"/>
      <c r="G27" s="94"/>
      <c r="H27" s="94"/>
      <c r="I27" s="201"/>
      <c r="J27" s="96"/>
      <c r="K27" s="221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5" t="s">
        <v>28</v>
      </c>
      <c r="F28" s="94"/>
      <c r="G28" s="94"/>
      <c r="H28" s="94"/>
      <c r="I28" s="201"/>
      <c r="J28" s="96"/>
      <c r="K28" s="221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5" t="s">
        <v>28</v>
      </c>
      <c r="F29" s="94"/>
      <c r="G29" s="94"/>
      <c r="H29" s="94"/>
      <c r="I29" s="201"/>
      <c r="J29" s="96"/>
      <c r="K29" s="221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5" t="s">
        <v>28</v>
      </c>
      <c r="F30" s="94"/>
      <c r="G30" s="94"/>
      <c r="H30" s="94"/>
      <c r="I30" s="201"/>
      <c r="J30" s="96"/>
      <c r="K30" s="221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5" t="s">
        <v>28</v>
      </c>
      <c r="F31" s="94"/>
      <c r="G31" s="94"/>
      <c r="H31" s="94"/>
      <c r="I31" s="201"/>
      <c r="J31" s="96"/>
      <c r="K31" s="221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5" t="s">
        <v>28</v>
      </c>
      <c r="F32" s="94"/>
      <c r="G32" s="94"/>
      <c r="H32" s="94"/>
      <c r="I32" s="201"/>
      <c r="J32" s="96"/>
      <c r="K32" s="221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5" t="s">
        <v>28</v>
      </c>
      <c r="F33" s="94"/>
      <c r="G33" s="94"/>
      <c r="H33" s="94"/>
      <c r="I33" s="201"/>
      <c r="J33" s="96"/>
      <c r="K33" s="221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5" t="s">
        <v>28</v>
      </c>
      <c r="F34" s="94"/>
      <c r="G34" s="94"/>
      <c r="H34" s="94"/>
      <c r="I34" s="201"/>
      <c r="J34" s="96"/>
      <c r="K34" s="221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5" t="s">
        <v>28</v>
      </c>
      <c r="F35" s="94"/>
      <c r="G35" s="94"/>
      <c r="H35" s="94"/>
      <c r="I35" s="201"/>
      <c r="J35" s="96"/>
      <c r="K35" s="221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5" t="s">
        <v>28</v>
      </c>
      <c r="F36" s="94"/>
      <c r="G36" s="94"/>
      <c r="H36" s="94"/>
      <c r="I36" s="201"/>
      <c r="J36" s="96"/>
      <c r="K36" s="221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5" t="s">
        <v>28</v>
      </c>
      <c r="F37" s="94"/>
      <c r="G37" s="94"/>
      <c r="H37" s="94"/>
      <c r="I37" s="201"/>
      <c r="J37" s="96"/>
      <c r="K37" s="221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5" t="s">
        <v>28</v>
      </c>
      <c r="F38" s="94"/>
      <c r="G38" s="94"/>
      <c r="H38" s="94"/>
      <c r="I38" s="201"/>
      <c r="J38" s="96"/>
      <c r="K38" s="221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5" t="s">
        <v>28</v>
      </c>
      <c r="F39" s="94"/>
      <c r="G39" s="94"/>
      <c r="H39" s="94"/>
      <c r="I39" s="201"/>
      <c r="J39" s="96"/>
      <c r="K39" s="221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5" t="s">
        <v>28</v>
      </c>
      <c r="F40" s="94"/>
      <c r="G40" s="94"/>
      <c r="H40" s="94"/>
      <c r="I40" s="201"/>
      <c r="J40" s="96"/>
      <c r="K40" s="221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5" t="s">
        <v>28</v>
      </c>
      <c r="F41" s="94"/>
      <c r="G41" s="94"/>
      <c r="H41" s="94"/>
      <c r="I41" s="201"/>
      <c r="J41" s="96"/>
      <c r="K41" s="221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5" t="s">
        <v>28</v>
      </c>
      <c r="F42" s="94"/>
      <c r="G42" s="94"/>
      <c r="H42" s="94"/>
      <c r="I42" s="201"/>
      <c r="J42" s="96"/>
      <c r="K42" s="221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5" t="s">
        <v>28</v>
      </c>
      <c r="F43" s="94"/>
      <c r="G43" s="94"/>
      <c r="H43" s="94"/>
      <c r="I43" s="201"/>
      <c r="J43" s="96"/>
      <c r="K43" s="221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5" t="s">
        <v>28</v>
      </c>
      <c r="F44" s="94"/>
      <c r="G44" s="94"/>
      <c r="H44" s="94"/>
      <c r="I44" s="201"/>
      <c r="J44" s="96"/>
      <c r="K44" s="221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5" t="s">
        <v>28</v>
      </c>
      <c r="F45" s="94"/>
      <c r="G45" s="94"/>
      <c r="H45" s="94"/>
      <c r="I45" s="201"/>
      <c r="J45" s="96"/>
      <c r="K45" s="221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5" t="s">
        <v>28</v>
      </c>
      <c r="F46" s="94"/>
      <c r="G46" s="94"/>
      <c r="H46" s="94"/>
      <c r="I46" s="201"/>
      <c r="J46" s="96"/>
      <c r="K46" s="221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5" t="s">
        <v>28</v>
      </c>
      <c r="F47" s="94"/>
      <c r="G47" s="94"/>
      <c r="H47" s="94"/>
      <c r="I47" s="201"/>
      <c r="J47" s="96"/>
      <c r="K47" s="221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5" t="s">
        <v>28</v>
      </c>
      <c r="F48" s="94"/>
      <c r="G48" s="94"/>
      <c r="H48" s="94"/>
      <c r="I48" s="201"/>
      <c r="J48" s="96"/>
      <c r="K48" s="221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5" t="s">
        <v>28</v>
      </c>
      <c r="F49" s="94"/>
      <c r="G49" s="94"/>
      <c r="H49" s="94"/>
      <c r="I49" s="201"/>
      <c r="J49" s="96"/>
      <c r="K49" s="221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5" t="s">
        <v>28</v>
      </c>
      <c r="F50" s="94"/>
      <c r="G50" s="94"/>
      <c r="H50" s="94"/>
      <c r="I50" s="201"/>
      <c r="J50" s="96"/>
      <c r="K50" s="221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5" t="s">
        <v>28</v>
      </c>
      <c r="F51" s="94"/>
      <c r="G51" s="94"/>
      <c r="H51" s="94"/>
      <c r="I51" s="201"/>
      <c r="J51" s="96"/>
      <c r="K51" s="221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5" t="s">
        <v>28</v>
      </c>
      <c r="F52" s="94"/>
      <c r="G52" s="94"/>
      <c r="H52" s="94"/>
      <c r="I52" s="201"/>
      <c r="J52" s="96"/>
      <c r="K52" s="221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5" t="s">
        <v>28</v>
      </c>
      <c r="F53" s="94"/>
      <c r="G53" s="94"/>
      <c r="H53" s="94"/>
      <c r="I53" s="201"/>
      <c r="J53" s="96"/>
      <c r="K53" s="221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5" t="s">
        <v>28</v>
      </c>
      <c r="F54" s="94"/>
      <c r="G54" s="94"/>
      <c r="H54" s="94"/>
      <c r="I54" s="201"/>
      <c r="J54" s="96"/>
      <c r="K54" s="221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5" t="s">
        <v>28</v>
      </c>
      <c r="F55" s="94"/>
      <c r="G55" s="94"/>
      <c r="H55" s="94"/>
      <c r="I55" s="201"/>
      <c r="J55" s="96"/>
      <c r="K55" s="221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5" t="s">
        <v>28</v>
      </c>
      <c r="F56" s="94"/>
      <c r="G56" s="94"/>
      <c r="H56" s="94"/>
      <c r="I56" s="201"/>
      <c r="J56" s="96"/>
      <c r="K56" s="221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5" t="s">
        <v>28</v>
      </c>
      <c r="F57" s="94"/>
      <c r="G57" s="94"/>
      <c r="H57" s="94"/>
      <c r="I57" s="201"/>
      <c r="J57" s="96"/>
      <c r="K57" s="221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5" t="s">
        <v>28</v>
      </c>
      <c r="F58" s="94"/>
      <c r="G58" s="94"/>
      <c r="H58" s="94"/>
      <c r="I58" s="201"/>
      <c r="J58" s="96"/>
      <c r="K58" s="221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5" t="s">
        <v>28</v>
      </c>
      <c r="F59" s="94"/>
      <c r="G59" s="94"/>
      <c r="H59" s="94"/>
      <c r="I59" s="201"/>
      <c r="J59" s="96"/>
      <c r="K59" s="221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5" t="s">
        <v>28</v>
      </c>
      <c r="F60" s="94"/>
      <c r="G60" s="94"/>
      <c r="H60" s="94"/>
      <c r="I60" s="201"/>
      <c r="J60" s="96"/>
      <c r="K60" s="221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5" t="s">
        <v>28</v>
      </c>
      <c r="F61" s="94"/>
      <c r="G61" s="94"/>
      <c r="H61" s="94"/>
      <c r="I61" s="201"/>
      <c r="J61" s="96"/>
      <c r="K61" s="221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5" t="s">
        <v>28</v>
      </c>
      <c r="F62" s="94"/>
      <c r="G62" s="94"/>
      <c r="H62" s="94"/>
      <c r="I62" s="201"/>
      <c r="J62" s="96"/>
      <c r="K62" s="221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5" t="s">
        <v>28</v>
      </c>
      <c r="F63" s="94"/>
      <c r="G63" s="94"/>
      <c r="H63" s="94"/>
      <c r="I63" s="201"/>
      <c r="J63" s="96"/>
      <c r="K63" s="221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5" t="s">
        <v>28</v>
      </c>
      <c r="F64" s="94"/>
      <c r="G64" s="94"/>
      <c r="H64" s="94"/>
      <c r="I64" s="201"/>
      <c r="J64" s="96"/>
      <c r="K64" s="221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5" t="s">
        <v>28</v>
      </c>
      <c r="F65" s="94"/>
      <c r="G65" s="94"/>
      <c r="H65" s="94"/>
      <c r="I65" s="201"/>
      <c r="J65" s="96"/>
      <c r="K65" s="221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5" t="s">
        <v>28</v>
      </c>
      <c r="F66" s="94"/>
      <c r="G66" s="94"/>
      <c r="H66" s="94"/>
      <c r="I66" s="201"/>
      <c r="J66" s="96"/>
      <c r="K66" s="221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5" t="s">
        <v>28</v>
      </c>
      <c r="F67" s="94"/>
      <c r="G67" s="94"/>
      <c r="H67" s="94"/>
      <c r="I67" s="201"/>
      <c r="J67" s="96"/>
      <c r="K67" s="221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5" t="s">
        <v>28</v>
      </c>
      <c r="F68" s="94"/>
      <c r="G68" s="94"/>
      <c r="H68" s="94"/>
      <c r="I68" s="201"/>
      <c r="J68" s="96"/>
      <c r="K68" s="221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5" t="s">
        <v>28</v>
      </c>
      <c r="F69" s="94"/>
      <c r="G69" s="94"/>
      <c r="H69" s="94"/>
      <c r="I69" s="201"/>
      <c r="J69" s="96"/>
      <c r="K69" s="221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5" t="s">
        <v>28</v>
      </c>
      <c r="F70" s="94"/>
      <c r="G70" s="94"/>
      <c r="H70" s="94"/>
      <c r="I70" s="201"/>
      <c r="J70" s="96"/>
      <c r="K70" s="221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5" t="s">
        <v>28</v>
      </c>
      <c r="F71" s="94"/>
      <c r="G71" s="94"/>
      <c r="H71" s="94"/>
      <c r="I71" s="201"/>
      <c r="J71" s="96"/>
      <c r="K71" s="221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5" t="s">
        <v>28</v>
      </c>
      <c r="F72" s="94"/>
      <c r="G72" s="94"/>
      <c r="H72" s="94"/>
      <c r="I72" s="201"/>
      <c r="J72" s="96"/>
      <c r="K72" s="221">
        <f t="shared" ref="K72:K135" si="2">J72*I72</f>
        <v>0</v>
      </c>
      <c r="L72" s="94"/>
    </row>
    <row r="73" spans="1:12" x14ac:dyDescent="0.2">
      <c r="A73" s="94">
        <f t="shared" ref="A73:A136" si="3">A72</f>
        <v>0</v>
      </c>
      <c r="B73" s="94"/>
      <c r="C73" s="94"/>
      <c r="D73" s="95" t="s">
        <v>24</v>
      </c>
      <c r="E73" s="95" t="s">
        <v>28</v>
      </c>
      <c r="F73" s="94"/>
      <c r="G73" s="94"/>
      <c r="H73" s="94"/>
      <c r="I73" s="201"/>
      <c r="J73" s="96"/>
      <c r="K73" s="221">
        <f t="shared" si="2"/>
        <v>0</v>
      </c>
      <c r="L73" s="94"/>
    </row>
    <row r="74" spans="1:12" x14ac:dyDescent="0.2">
      <c r="A74" s="94">
        <f t="shared" si="3"/>
        <v>0</v>
      </c>
      <c r="B74" s="94"/>
      <c r="C74" s="94"/>
      <c r="D74" s="95" t="s">
        <v>24</v>
      </c>
      <c r="E74" s="95" t="s">
        <v>28</v>
      </c>
      <c r="F74" s="94"/>
      <c r="G74" s="94"/>
      <c r="H74" s="94"/>
      <c r="I74" s="201"/>
      <c r="J74" s="96"/>
      <c r="K74" s="221">
        <f t="shared" si="2"/>
        <v>0</v>
      </c>
      <c r="L74" s="94"/>
    </row>
    <row r="75" spans="1:12" x14ac:dyDescent="0.2">
      <c r="A75" s="94">
        <f t="shared" si="3"/>
        <v>0</v>
      </c>
      <c r="B75" s="94"/>
      <c r="C75" s="94"/>
      <c r="D75" s="95" t="s">
        <v>24</v>
      </c>
      <c r="E75" s="95" t="s">
        <v>28</v>
      </c>
      <c r="F75" s="94"/>
      <c r="G75" s="94"/>
      <c r="H75" s="94"/>
      <c r="I75" s="201"/>
      <c r="J75" s="96"/>
      <c r="K75" s="221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5" t="s">
        <v>28</v>
      </c>
      <c r="F76" s="94"/>
      <c r="G76" s="94"/>
      <c r="H76" s="94"/>
      <c r="I76" s="201"/>
      <c r="J76" s="96"/>
      <c r="K76" s="221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5" t="s">
        <v>28</v>
      </c>
      <c r="F77" s="94"/>
      <c r="G77" s="94"/>
      <c r="H77" s="94"/>
      <c r="I77" s="201"/>
      <c r="J77" s="96"/>
      <c r="K77" s="221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5" t="s">
        <v>28</v>
      </c>
      <c r="F78" s="94"/>
      <c r="G78" s="94"/>
      <c r="H78" s="94"/>
      <c r="I78" s="201"/>
      <c r="J78" s="96"/>
      <c r="K78" s="221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5" t="s">
        <v>28</v>
      </c>
      <c r="F79" s="94"/>
      <c r="G79" s="94"/>
      <c r="H79" s="94"/>
      <c r="I79" s="201"/>
      <c r="J79" s="96"/>
      <c r="K79" s="221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5" t="s">
        <v>28</v>
      </c>
      <c r="F80" s="94"/>
      <c r="G80" s="94"/>
      <c r="H80" s="94"/>
      <c r="I80" s="201"/>
      <c r="J80" s="96"/>
      <c r="K80" s="221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5" t="s">
        <v>28</v>
      </c>
      <c r="F81" s="94"/>
      <c r="G81" s="94"/>
      <c r="H81" s="94"/>
      <c r="I81" s="201"/>
      <c r="J81" s="96"/>
      <c r="K81" s="221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5" t="s">
        <v>28</v>
      </c>
      <c r="F82" s="94"/>
      <c r="G82" s="94"/>
      <c r="H82" s="94"/>
      <c r="I82" s="201"/>
      <c r="J82" s="96"/>
      <c r="K82" s="221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5" t="s">
        <v>28</v>
      </c>
      <c r="F83" s="94"/>
      <c r="G83" s="94"/>
      <c r="H83" s="94"/>
      <c r="I83" s="201"/>
      <c r="J83" s="96"/>
      <c r="K83" s="221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5" t="s">
        <v>28</v>
      </c>
      <c r="F84" s="94"/>
      <c r="G84" s="94"/>
      <c r="H84" s="94"/>
      <c r="I84" s="201"/>
      <c r="J84" s="96"/>
      <c r="K84" s="221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5" t="s">
        <v>28</v>
      </c>
      <c r="F85" s="94"/>
      <c r="G85" s="94"/>
      <c r="H85" s="94"/>
      <c r="I85" s="201"/>
      <c r="J85" s="96"/>
      <c r="K85" s="221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5" t="s">
        <v>28</v>
      </c>
      <c r="F86" s="94"/>
      <c r="G86" s="94"/>
      <c r="H86" s="94"/>
      <c r="I86" s="201"/>
      <c r="J86" s="144"/>
      <c r="K86" s="221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5" t="s">
        <v>28</v>
      </c>
      <c r="F87" s="94"/>
      <c r="G87" s="94"/>
      <c r="H87" s="94"/>
      <c r="I87" s="201"/>
      <c r="J87" s="144"/>
      <c r="K87" s="221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5" t="s">
        <v>28</v>
      </c>
      <c r="F88" s="94"/>
      <c r="G88" s="94"/>
      <c r="H88" s="94"/>
      <c r="I88" s="201"/>
      <c r="J88" s="144"/>
      <c r="K88" s="221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5" t="s">
        <v>28</v>
      </c>
      <c r="F89" s="94"/>
      <c r="G89" s="94"/>
      <c r="H89" s="94"/>
      <c r="I89" s="201"/>
      <c r="J89" s="144"/>
      <c r="K89" s="221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5" t="s">
        <v>28</v>
      </c>
      <c r="F90" s="94"/>
      <c r="G90" s="94"/>
      <c r="H90" s="94"/>
      <c r="I90" s="201"/>
      <c r="J90" s="144"/>
      <c r="K90" s="221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5" t="s">
        <v>28</v>
      </c>
      <c r="F91" s="94"/>
      <c r="G91" s="94"/>
      <c r="H91" s="94"/>
      <c r="I91" s="201"/>
      <c r="J91" s="144"/>
      <c r="K91" s="221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5" t="s">
        <v>28</v>
      </c>
      <c r="F92" s="94"/>
      <c r="G92" s="94"/>
      <c r="H92" s="94"/>
      <c r="I92" s="201"/>
      <c r="J92" s="144"/>
      <c r="K92" s="221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5" t="s">
        <v>28</v>
      </c>
      <c r="F93" s="94"/>
      <c r="G93" s="94"/>
      <c r="H93" s="94"/>
      <c r="I93" s="201"/>
      <c r="J93" s="144"/>
      <c r="K93" s="221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5" t="s">
        <v>28</v>
      </c>
      <c r="F94" s="94"/>
      <c r="G94" s="94"/>
      <c r="H94" s="94"/>
      <c r="I94" s="201"/>
      <c r="J94" s="144"/>
      <c r="K94" s="221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5" t="s">
        <v>28</v>
      </c>
      <c r="F95" s="94"/>
      <c r="G95" s="94"/>
      <c r="H95" s="94"/>
      <c r="I95" s="201"/>
      <c r="J95" s="144"/>
      <c r="K95" s="221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5" t="s">
        <v>28</v>
      </c>
      <c r="F96" s="94"/>
      <c r="G96" s="94"/>
      <c r="H96" s="94"/>
      <c r="I96" s="201"/>
      <c r="J96" s="144"/>
      <c r="K96" s="221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5" t="s">
        <v>28</v>
      </c>
      <c r="F97" s="94"/>
      <c r="G97" s="94"/>
      <c r="H97" s="94"/>
      <c r="I97" s="201"/>
      <c r="J97" s="144"/>
      <c r="K97" s="221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5" t="s">
        <v>28</v>
      </c>
      <c r="F98" s="94"/>
      <c r="G98" s="94"/>
      <c r="H98" s="94"/>
      <c r="I98" s="201"/>
      <c r="J98" s="144"/>
      <c r="K98" s="221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5" t="s">
        <v>28</v>
      </c>
      <c r="F99" s="94"/>
      <c r="G99" s="94"/>
      <c r="H99" s="94"/>
      <c r="I99" s="201"/>
      <c r="J99" s="144"/>
      <c r="K99" s="221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5" t="s">
        <v>28</v>
      </c>
      <c r="F100" s="94"/>
      <c r="G100" s="94"/>
      <c r="H100" s="94"/>
      <c r="I100" s="201"/>
      <c r="J100" s="144"/>
      <c r="K100" s="221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5" t="s">
        <v>28</v>
      </c>
      <c r="F101" s="94"/>
      <c r="G101" s="94"/>
      <c r="H101" s="94"/>
      <c r="I101" s="201"/>
      <c r="J101" s="144"/>
      <c r="K101" s="221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5" t="s">
        <v>28</v>
      </c>
      <c r="F102" s="94"/>
      <c r="G102" s="94"/>
      <c r="H102" s="94"/>
      <c r="I102" s="201"/>
      <c r="J102" s="144"/>
      <c r="K102" s="221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5" t="s">
        <v>28</v>
      </c>
      <c r="F103" s="94"/>
      <c r="G103" s="94"/>
      <c r="H103" s="94"/>
      <c r="I103" s="201"/>
      <c r="J103" s="144"/>
      <c r="K103" s="221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5" t="s">
        <v>28</v>
      </c>
      <c r="F104" s="94"/>
      <c r="G104" s="94"/>
      <c r="H104" s="94"/>
      <c r="I104" s="201"/>
      <c r="J104" s="144"/>
      <c r="K104" s="221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5" t="s">
        <v>28</v>
      </c>
      <c r="F105" s="94"/>
      <c r="G105" s="94"/>
      <c r="H105" s="94"/>
      <c r="I105" s="201"/>
      <c r="J105" s="144"/>
      <c r="K105" s="221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5" t="s">
        <v>28</v>
      </c>
      <c r="F106" s="94"/>
      <c r="G106" s="94"/>
      <c r="H106" s="94"/>
      <c r="I106" s="201"/>
      <c r="J106" s="144"/>
      <c r="K106" s="221">
        <f t="shared" si="2"/>
        <v>0</v>
      </c>
      <c r="L106" s="94"/>
    </row>
    <row r="107" spans="1:12" x14ac:dyDescent="0.2">
      <c r="A107" s="94">
        <f t="shared" si="3"/>
        <v>0</v>
      </c>
      <c r="B107" s="94"/>
      <c r="C107" s="94"/>
      <c r="D107" s="95" t="s">
        <v>24</v>
      </c>
      <c r="E107" s="95" t="s">
        <v>28</v>
      </c>
      <c r="F107" s="94"/>
      <c r="G107" s="94"/>
      <c r="H107" s="94"/>
      <c r="I107" s="201"/>
      <c r="J107" s="144"/>
      <c r="K107" s="221">
        <f t="shared" si="2"/>
        <v>0</v>
      </c>
      <c r="L107" s="94"/>
    </row>
    <row r="108" spans="1:12" x14ac:dyDescent="0.2">
      <c r="A108" s="94">
        <f t="shared" si="3"/>
        <v>0</v>
      </c>
      <c r="B108" s="94"/>
      <c r="C108" s="94"/>
      <c r="D108" s="95" t="s">
        <v>24</v>
      </c>
      <c r="E108" s="95" t="s">
        <v>28</v>
      </c>
      <c r="F108" s="94"/>
      <c r="G108" s="94"/>
      <c r="H108" s="94"/>
      <c r="I108" s="201"/>
      <c r="J108" s="144"/>
      <c r="K108" s="221">
        <f t="shared" si="2"/>
        <v>0</v>
      </c>
      <c r="L108" s="94"/>
    </row>
    <row r="109" spans="1:12" x14ac:dyDescent="0.2">
      <c r="A109" s="94">
        <f t="shared" si="3"/>
        <v>0</v>
      </c>
      <c r="B109" s="94"/>
      <c r="C109" s="94"/>
      <c r="D109" s="95" t="s">
        <v>24</v>
      </c>
      <c r="E109" s="95" t="s">
        <v>28</v>
      </c>
      <c r="F109" s="94"/>
      <c r="G109" s="94"/>
      <c r="H109" s="94"/>
      <c r="I109" s="201"/>
      <c r="J109" s="144"/>
      <c r="K109" s="221">
        <f t="shared" si="2"/>
        <v>0</v>
      </c>
      <c r="L109" s="94"/>
    </row>
    <row r="110" spans="1:12" x14ac:dyDescent="0.2">
      <c r="A110" s="94">
        <f t="shared" si="3"/>
        <v>0</v>
      </c>
      <c r="B110" s="94"/>
      <c r="C110" s="94"/>
      <c r="D110" s="95" t="s">
        <v>24</v>
      </c>
      <c r="E110" s="95" t="s">
        <v>28</v>
      </c>
      <c r="F110" s="94"/>
      <c r="G110" s="94"/>
      <c r="H110" s="94"/>
      <c r="I110" s="201"/>
      <c r="J110" s="144"/>
      <c r="K110" s="221">
        <f t="shared" si="2"/>
        <v>0</v>
      </c>
      <c r="L110" s="94"/>
    </row>
    <row r="111" spans="1:12" x14ac:dyDescent="0.2">
      <c r="A111" s="94">
        <f t="shared" si="3"/>
        <v>0</v>
      </c>
      <c r="B111" s="94"/>
      <c r="C111" s="94"/>
      <c r="D111" s="95" t="s">
        <v>24</v>
      </c>
      <c r="E111" s="95" t="s">
        <v>28</v>
      </c>
      <c r="F111" s="94"/>
      <c r="G111" s="94"/>
      <c r="H111" s="94"/>
      <c r="I111" s="201"/>
      <c r="J111" s="144"/>
      <c r="K111" s="221">
        <f t="shared" si="2"/>
        <v>0</v>
      </c>
      <c r="L111" s="94"/>
    </row>
    <row r="112" spans="1:12" x14ac:dyDescent="0.2">
      <c r="A112" s="94">
        <f t="shared" si="3"/>
        <v>0</v>
      </c>
      <c r="B112" s="94"/>
      <c r="C112" s="94"/>
      <c r="D112" s="95" t="s">
        <v>24</v>
      </c>
      <c r="E112" s="95" t="s">
        <v>28</v>
      </c>
      <c r="F112" s="94"/>
      <c r="G112" s="94"/>
      <c r="H112" s="94"/>
      <c r="I112" s="201"/>
      <c r="J112" s="144"/>
      <c r="K112" s="221">
        <f t="shared" si="2"/>
        <v>0</v>
      </c>
      <c r="L112" s="94"/>
    </row>
    <row r="113" spans="1:12" x14ac:dyDescent="0.2">
      <c r="A113" s="94">
        <f t="shared" si="3"/>
        <v>0</v>
      </c>
      <c r="B113" s="94"/>
      <c r="C113" s="94"/>
      <c r="D113" s="95" t="s">
        <v>24</v>
      </c>
      <c r="E113" s="95" t="s">
        <v>28</v>
      </c>
      <c r="F113" s="94"/>
      <c r="G113" s="94"/>
      <c r="H113" s="94"/>
      <c r="I113" s="201"/>
      <c r="J113" s="144"/>
      <c r="K113" s="221">
        <f t="shared" si="2"/>
        <v>0</v>
      </c>
      <c r="L113" s="94"/>
    </row>
    <row r="114" spans="1:12" x14ac:dyDescent="0.2">
      <c r="A114" s="94">
        <f t="shared" si="3"/>
        <v>0</v>
      </c>
      <c r="B114" s="94"/>
      <c r="C114" s="94"/>
      <c r="D114" s="95" t="s">
        <v>24</v>
      </c>
      <c r="E114" s="95" t="s">
        <v>28</v>
      </c>
      <c r="F114" s="94"/>
      <c r="G114" s="94"/>
      <c r="H114" s="94"/>
      <c r="I114" s="201"/>
      <c r="J114" s="144"/>
      <c r="K114" s="221">
        <f t="shared" si="2"/>
        <v>0</v>
      </c>
      <c r="L114" s="94"/>
    </row>
    <row r="115" spans="1:12" x14ac:dyDescent="0.2">
      <c r="A115" s="94">
        <f t="shared" si="3"/>
        <v>0</v>
      </c>
      <c r="B115" s="94"/>
      <c r="C115" s="94"/>
      <c r="D115" s="95" t="s">
        <v>24</v>
      </c>
      <c r="E115" s="95" t="s">
        <v>28</v>
      </c>
      <c r="F115" s="94"/>
      <c r="G115" s="94"/>
      <c r="H115" s="94"/>
      <c r="I115" s="201"/>
      <c r="J115" s="144"/>
      <c r="K115" s="221">
        <f t="shared" si="2"/>
        <v>0</v>
      </c>
      <c r="L115" s="94"/>
    </row>
    <row r="116" spans="1:12" x14ac:dyDescent="0.2">
      <c r="A116" s="94">
        <f t="shared" si="3"/>
        <v>0</v>
      </c>
      <c r="B116" s="94"/>
      <c r="C116" s="94"/>
      <c r="D116" s="95" t="s">
        <v>24</v>
      </c>
      <c r="E116" s="95" t="s">
        <v>28</v>
      </c>
      <c r="F116" s="94"/>
      <c r="G116" s="94"/>
      <c r="H116" s="94"/>
      <c r="I116" s="201"/>
      <c r="J116" s="144"/>
      <c r="K116" s="221">
        <f t="shared" si="2"/>
        <v>0</v>
      </c>
      <c r="L116" s="94"/>
    </row>
    <row r="117" spans="1:12" x14ac:dyDescent="0.2">
      <c r="A117" s="94">
        <f t="shared" si="3"/>
        <v>0</v>
      </c>
      <c r="B117" s="94"/>
      <c r="C117" s="94"/>
      <c r="D117" s="95" t="s">
        <v>24</v>
      </c>
      <c r="E117" s="95" t="s">
        <v>28</v>
      </c>
      <c r="F117" s="94"/>
      <c r="G117" s="94"/>
      <c r="H117" s="94"/>
      <c r="I117" s="201"/>
      <c r="J117" s="144"/>
      <c r="K117" s="221">
        <f t="shared" si="2"/>
        <v>0</v>
      </c>
      <c r="L117" s="94"/>
    </row>
    <row r="118" spans="1:12" x14ac:dyDescent="0.2">
      <c r="A118" s="94">
        <f t="shared" si="3"/>
        <v>0</v>
      </c>
      <c r="B118" s="94"/>
      <c r="C118" s="94"/>
      <c r="D118" s="95" t="s">
        <v>24</v>
      </c>
      <c r="E118" s="95" t="s">
        <v>28</v>
      </c>
      <c r="F118" s="94"/>
      <c r="G118" s="94"/>
      <c r="H118" s="94"/>
      <c r="I118" s="201"/>
      <c r="J118" s="144"/>
      <c r="K118" s="221">
        <f t="shared" si="2"/>
        <v>0</v>
      </c>
      <c r="L118" s="94"/>
    </row>
    <row r="119" spans="1:12" x14ac:dyDescent="0.2">
      <c r="A119" s="94">
        <f t="shared" si="3"/>
        <v>0</v>
      </c>
      <c r="B119" s="94"/>
      <c r="C119" s="94"/>
      <c r="D119" s="95" t="s">
        <v>24</v>
      </c>
      <c r="E119" s="95" t="s">
        <v>28</v>
      </c>
      <c r="F119" s="94"/>
      <c r="G119" s="94"/>
      <c r="H119" s="94"/>
      <c r="I119" s="201"/>
      <c r="J119" s="144"/>
      <c r="K119" s="221">
        <f t="shared" si="2"/>
        <v>0</v>
      </c>
      <c r="L119" s="94"/>
    </row>
    <row r="120" spans="1:12" x14ac:dyDescent="0.2">
      <c r="A120" s="94">
        <f t="shared" si="3"/>
        <v>0</v>
      </c>
      <c r="B120" s="94"/>
      <c r="C120" s="94"/>
      <c r="D120" s="95" t="s">
        <v>24</v>
      </c>
      <c r="E120" s="95" t="s">
        <v>28</v>
      </c>
      <c r="F120" s="94"/>
      <c r="G120" s="94"/>
      <c r="H120" s="94"/>
      <c r="I120" s="201"/>
      <c r="J120" s="144"/>
      <c r="K120" s="221">
        <f t="shared" si="2"/>
        <v>0</v>
      </c>
      <c r="L120" s="94"/>
    </row>
    <row r="121" spans="1:12" x14ac:dyDescent="0.2">
      <c r="A121" s="94">
        <f t="shared" si="3"/>
        <v>0</v>
      </c>
      <c r="B121" s="94"/>
      <c r="C121" s="94"/>
      <c r="D121" s="95" t="s">
        <v>24</v>
      </c>
      <c r="E121" s="95" t="s">
        <v>28</v>
      </c>
      <c r="F121" s="94"/>
      <c r="G121" s="94"/>
      <c r="H121" s="94"/>
      <c r="I121" s="201"/>
      <c r="J121" s="144"/>
      <c r="K121" s="221">
        <f t="shared" si="2"/>
        <v>0</v>
      </c>
      <c r="L121" s="94"/>
    </row>
    <row r="122" spans="1:12" x14ac:dyDescent="0.2">
      <c r="A122" s="94">
        <f t="shared" si="3"/>
        <v>0</v>
      </c>
      <c r="B122" s="94"/>
      <c r="C122" s="94"/>
      <c r="D122" s="95" t="s">
        <v>24</v>
      </c>
      <c r="E122" s="95" t="s">
        <v>28</v>
      </c>
      <c r="F122" s="94"/>
      <c r="G122" s="94"/>
      <c r="H122" s="94"/>
      <c r="I122" s="201"/>
      <c r="J122" s="144"/>
      <c r="K122" s="221">
        <f t="shared" si="2"/>
        <v>0</v>
      </c>
      <c r="L122" s="94"/>
    </row>
    <row r="123" spans="1:12" x14ac:dyDescent="0.2">
      <c r="A123" s="94">
        <f t="shared" si="3"/>
        <v>0</v>
      </c>
      <c r="B123" s="94"/>
      <c r="C123" s="94"/>
      <c r="D123" s="95" t="s">
        <v>24</v>
      </c>
      <c r="E123" s="95" t="s">
        <v>28</v>
      </c>
      <c r="F123" s="94"/>
      <c r="G123" s="94"/>
      <c r="H123" s="94"/>
      <c r="I123" s="201"/>
      <c r="J123" s="144"/>
      <c r="K123" s="221">
        <f t="shared" si="2"/>
        <v>0</v>
      </c>
      <c r="L123" s="94"/>
    </row>
    <row r="124" spans="1:12" x14ac:dyDescent="0.2">
      <c r="A124" s="94">
        <f t="shared" si="3"/>
        <v>0</v>
      </c>
      <c r="B124" s="94"/>
      <c r="C124" s="94"/>
      <c r="D124" s="95" t="s">
        <v>24</v>
      </c>
      <c r="E124" s="95" t="s">
        <v>28</v>
      </c>
      <c r="F124" s="94"/>
      <c r="G124" s="94"/>
      <c r="H124" s="94"/>
      <c r="I124" s="201"/>
      <c r="J124" s="144"/>
      <c r="K124" s="221">
        <f t="shared" si="2"/>
        <v>0</v>
      </c>
      <c r="L124" s="94"/>
    </row>
    <row r="125" spans="1:12" x14ac:dyDescent="0.2">
      <c r="A125" s="94">
        <f t="shared" si="3"/>
        <v>0</v>
      </c>
      <c r="B125" s="94"/>
      <c r="C125" s="94"/>
      <c r="D125" s="95" t="s">
        <v>24</v>
      </c>
      <c r="E125" s="95" t="s">
        <v>28</v>
      </c>
      <c r="F125" s="94"/>
      <c r="G125" s="94"/>
      <c r="H125" s="94"/>
      <c r="I125" s="201"/>
      <c r="J125" s="144"/>
      <c r="K125" s="221">
        <f t="shared" si="2"/>
        <v>0</v>
      </c>
      <c r="L125" s="94"/>
    </row>
    <row r="126" spans="1:12" x14ac:dyDescent="0.2">
      <c r="A126" s="94">
        <f t="shared" si="3"/>
        <v>0</v>
      </c>
      <c r="B126" s="94"/>
      <c r="C126" s="94"/>
      <c r="D126" s="95" t="s">
        <v>24</v>
      </c>
      <c r="E126" s="95" t="s">
        <v>28</v>
      </c>
      <c r="F126" s="94"/>
      <c r="G126" s="94"/>
      <c r="H126" s="94"/>
      <c r="I126" s="201"/>
      <c r="J126" s="144"/>
      <c r="K126" s="221">
        <f t="shared" si="2"/>
        <v>0</v>
      </c>
      <c r="L126" s="94"/>
    </row>
    <row r="127" spans="1:12" x14ac:dyDescent="0.2">
      <c r="A127" s="94">
        <f t="shared" si="3"/>
        <v>0</v>
      </c>
      <c r="B127" s="94"/>
      <c r="C127" s="94"/>
      <c r="D127" s="95" t="s">
        <v>24</v>
      </c>
      <c r="E127" s="95" t="s">
        <v>28</v>
      </c>
      <c r="F127" s="94"/>
      <c r="G127" s="94"/>
      <c r="H127" s="94"/>
      <c r="I127" s="201"/>
      <c r="J127" s="144"/>
      <c r="K127" s="221">
        <f t="shared" si="2"/>
        <v>0</v>
      </c>
      <c r="L127" s="94"/>
    </row>
    <row r="128" spans="1:12" x14ac:dyDescent="0.2">
      <c r="A128" s="94">
        <f t="shared" si="3"/>
        <v>0</v>
      </c>
      <c r="B128" s="94"/>
      <c r="C128" s="94"/>
      <c r="D128" s="95" t="s">
        <v>24</v>
      </c>
      <c r="E128" s="95" t="s">
        <v>28</v>
      </c>
      <c r="F128" s="94"/>
      <c r="G128" s="94"/>
      <c r="H128" s="94"/>
      <c r="I128" s="201"/>
      <c r="J128" s="144"/>
      <c r="K128" s="221">
        <f t="shared" si="2"/>
        <v>0</v>
      </c>
      <c r="L128" s="94"/>
    </row>
    <row r="129" spans="1:12" x14ac:dyDescent="0.2">
      <c r="A129" s="94">
        <f t="shared" si="3"/>
        <v>0</v>
      </c>
      <c r="B129" s="94"/>
      <c r="C129" s="94"/>
      <c r="D129" s="95" t="s">
        <v>24</v>
      </c>
      <c r="E129" s="95" t="s">
        <v>28</v>
      </c>
      <c r="F129" s="94"/>
      <c r="G129" s="94"/>
      <c r="H129" s="94"/>
      <c r="I129" s="201"/>
      <c r="J129" s="144"/>
      <c r="K129" s="221">
        <f t="shared" si="2"/>
        <v>0</v>
      </c>
      <c r="L129" s="94"/>
    </row>
    <row r="130" spans="1:12" x14ac:dyDescent="0.2">
      <c r="A130" s="94">
        <f t="shared" si="3"/>
        <v>0</v>
      </c>
      <c r="B130" s="94"/>
      <c r="C130" s="94"/>
      <c r="D130" s="95" t="s">
        <v>24</v>
      </c>
      <c r="E130" s="95" t="s">
        <v>28</v>
      </c>
      <c r="F130" s="94"/>
      <c r="G130" s="94"/>
      <c r="H130" s="94"/>
      <c r="I130" s="201"/>
      <c r="J130" s="144"/>
      <c r="K130" s="221">
        <f t="shared" si="2"/>
        <v>0</v>
      </c>
      <c r="L130" s="94"/>
    </row>
    <row r="131" spans="1:12" x14ac:dyDescent="0.2">
      <c r="A131" s="94">
        <f t="shared" si="3"/>
        <v>0</v>
      </c>
      <c r="B131" s="94"/>
      <c r="C131" s="94"/>
      <c r="D131" s="95" t="s">
        <v>24</v>
      </c>
      <c r="E131" s="95" t="s">
        <v>28</v>
      </c>
      <c r="F131" s="94"/>
      <c r="G131" s="94"/>
      <c r="H131" s="94"/>
      <c r="I131" s="201"/>
      <c r="J131" s="144"/>
      <c r="K131" s="221">
        <f t="shared" si="2"/>
        <v>0</v>
      </c>
      <c r="L131" s="94"/>
    </row>
    <row r="132" spans="1:12" x14ac:dyDescent="0.2">
      <c r="A132" s="94">
        <f t="shared" si="3"/>
        <v>0</v>
      </c>
      <c r="B132" s="94"/>
      <c r="C132" s="94"/>
      <c r="D132" s="95" t="s">
        <v>24</v>
      </c>
      <c r="E132" s="95" t="s">
        <v>28</v>
      </c>
      <c r="F132" s="94"/>
      <c r="G132" s="94"/>
      <c r="H132" s="94"/>
      <c r="I132" s="201"/>
      <c r="J132" s="144"/>
      <c r="K132" s="221">
        <f t="shared" si="2"/>
        <v>0</v>
      </c>
      <c r="L132" s="94"/>
    </row>
    <row r="133" spans="1:12" x14ac:dyDescent="0.2">
      <c r="A133" s="94">
        <f t="shared" si="3"/>
        <v>0</v>
      </c>
      <c r="B133" s="94"/>
      <c r="C133" s="94"/>
      <c r="D133" s="95" t="s">
        <v>24</v>
      </c>
      <c r="E133" s="95" t="s">
        <v>28</v>
      </c>
      <c r="F133" s="94"/>
      <c r="G133" s="94"/>
      <c r="H133" s="94"/>
      <c r="I133" s="201"/>
      <c r="J133" s="144"/>
      <c r="K133" s="221">
        <f t="shared" si="2"/>
        <v>0</v>
      </c>
      <c r="L133" s="94"/>
    </row>
    <row r="134" spans="1:12" x14ac:dyDescent="0.2">
      <c r="A134" s="94">
        <f t="shared" si="3"/>
        <v>0</v>
      </c>
      <c r="B134" s="94"/>
      <c r="C134" s="94"/>
      <c r="D134" s="95" t="s">
        <v>24</v>
      </c>
      <c r="E134" s="95" t="s">
        <v>28</v>
      </c>
      <c r="F134" s="94"/>
      <c r="G134" s="94"/>
      <c r="H134" s="94"/>
      <c r="I134" s="201"/>
      <c r="J134" s="144"/>
      <c r="K134" s="221">
        <f t="shared" si="2"/>
        <v>0</v>
      </c>
      <c r="L134" s="94"/>
    </row>
    <row r="135" spans="1:12" x14ac:dyDescent="0.2">
      <c r="A135" s="94">
        <f t="shared" si="3"/>
        <v>0</v>
      </c>
      <c r="B135" s="94"/>
      <c r="C135" s="94"/>
      <c r="D135" s="95" t="s">
        <v>24</v>
      </c>
      <c r="E135" s="95" t="s">
        <v>28</v>
      </c>
      <c r="F135" s="94"/>
      <c r="G135" s="94"/>
      <c r="H135" s="94"/>
      <c r="I135" s="201"/>
      <c r="J135" s="144"/>
      <c r="K135" s="221">
        <f t="shared" si="2"/>
        <v>0</v>
      </c>
      <c r="L135" s="94"/>
    </row>
    <row r="136" spans="1:12" x14ac:dyDescent="0.2">
      <c r="A136" s="94">
        <f t="shared" si="3"/>
        <v>0</v>
      </c>
      <c r="B136" s="94"/>
      <c r="C136" s="94"/>
      <c r="D136" s="95" t="s">
        <v>24</v>
      </c>
      <c r="E136" s="95" t="s">
        <v>28</v>
      </c>
      <c r="F136" s="94"/>
      <c r="G136" s="94"/>
      <c r="H136" s="94"/>
      <c r="I136" s="201"/>
      <c r="J136" s="144"/>
      <c r="K136" s="221">
        <f t="shared" ref="K136:K199" si="4">J136*I136</f>
        <v>0</v>
      </c>
      <c r="L136" s="94"/>
    </row>
    <row r="137" spans="1:12" x14ac:dyDescent="0.2">
      <c r="A137" s="94">
        <f t="shared" ref="A137:A200" si="5">A136</f>
        <v>0</v>
      </c>
      <c r="B137" s="94"/>
      <c r="C137" s="94"/>
      <c r="D137" s="95" t="s">
        <v>24</v>
      </c>
      <c r="E137" s="95" t="s">
        <v>28</v>
      </c>
      <c r="F137" s="94"/>
      <c r="G137" s="94"/>
      <c r="H137" s="94"/>
      <c r="I137" s="201"/>
      <c r="J137" s="144"/>
      <c r="K137" s="221">
        <f t="shared" si="4"/>
        <v>0</v>
      </c>
      <c r="L137" s="94"/>
    </row>
    <row r="138" spans="1:12" x14ac:dyDescent="0.2">
      <c r="A138" s="94">
        <f t="shared" si="5"/>
        <v>0</v>
      </c>
      <c r="B138" s="94"/>
      <c r="C138" s="94"/>
      <c r="D138" s="95" t="s">
        <v>24</v>
      </c>
      <c r="E138" s="95" t="s">
        <v>28</v>
      </c>
      <c r="F138" s="94"/>
      <c r="G138" s="94"/>
      <c r="H138" s="94"/>
      <c r="I138" s="201"/>
      <c r="J138" s="144"/>
      <c r="K138" s="221">
        <f t="shared" si="4"/>
        <v>0</v>
      </c>
      <c r="L138" s="94"/>
    </row>
    <row r="139" spans="1:12" x14ac:dyDescent="0.2">
      <c r="A139" s="94">
        <f t="shared" si="5"/>
        <v>0</v>
      </c>
      <c r="B139" s="94"/>
      <c r="C139" s="94"/>
      <c r="D139" s="95" t="s">
        <v>24</v>
      </c>
      <c r="E139" s="95" t="s">
        <v>28</v>
      </c>
      <c r="F139" s="94"/>
      <c r="G139" s="94"/>
      <c r="H139" s="94"/>
      <c r="I139" s="201"/>
      <c r="J139" s="144"/>
      <c r="K139" s="221">
        <f t="shared" si="4"/>
        <v>0</v>
      </c>
      <c r="L139" s="94"/>
    </row>
    <row r="140" spans="1:12" x14ac:dyDescent="0.2">
      <c r="A140" s="94">
        <f t="shared" si="5"/>
        <v>0</v>
      </c>
      <c r="B140" s="94"/>
      <c r="C140" s="94"/>
      <c r="D140" s="95" t="s">
        <v>24</v>
      </c>
      <c r="E140" s="95" t="s">
        <v>28</v>
      </c>
      <c r="F140" s="94"/>
      <c r="G140" s="94"/>
      <c r="H140" s="94"/>
      <c r="I140" s="201"/>
      <c r="J140" s="144"/>
      <c r="K140" s="221">
        <f t="shared" si="4"/>
        <v>0</v>
      </c>
      <c r="L140" s="94"/>
    </row>
    <row r="141" spans="1:12" x14ac:dyDescent="0.2">
      <c r="A141" s="94">
        <f t="shared" si="5"/>
        <v>0</v>
      </c>
      <c r="B141" s="94"/>
      <c r="C141" s="94"/>
      <c r="D141" s="95" t="s">
        <v>24</v>
      </c>
      <c r="E141" s="95" t="s">
        <v>28</v>
      </c>
      <c r="F141" s="94"/>
      <c r="G141" s="94"/>
      <c r="H141" s="94"/>
      <c r="I141" s="201"/>
      <c r="J141" s="144"/>
      <c r="K141" s="221">
        <f t="shared" si="4"/>
        <v>0</v>
      </c>
      <c r="L141" s="94"/>
    </row>
    <row r="142" spans="1:12" x14ac:dyDescent="0.2">
      <c r="A142" s="94">
        <f t="shared" si="5"/>
        <v>0</v>
      </c>
      <c r="B142" s="94"/>
      <c r="C142" s="94"/>
      <c r="D142" s="95" t="s">
        <v>24</v>
      </c>
      <c r="E142" s="95" t="s">
        <v>28</v>
      </c>
      <c r="F142" s="94"/>
      <c r="G142" s="94"/>
      <c r="H142" s="94"/>
      <c r="I142" s="201"/>
      <c r="J142" s="144"/>
      <c r="K142" s="221">
        <f t="shared" si="4"/>
        <v>0</v>
      </c>
      <c r="L142" s="94"/>
    </row>
    <row r="143" spans="1:12" x14ac:dyDescent="0.2">
      <c r="A143" s="94">
        <f t="shared" si="5"/>
        <v>0</v>
      </c>
      <c r="B143" s="94"/>
      <c r="C143" s="94"/>
      <c r="D143" s="95" t="s">
        <v>24</v>
      </c>
      <c r="E143" s="95" t="s">
        <v>28</v>
      </c>
      <c r="F143" s="94"/>
      <c r="G143" s="94"/>
      <c r="H143" s="94"/>
      <c r="I143" s="201"/>
      <c r="J143" s="144"/>
      <c r="K143" s="221">
        <f t="shared" si="4"/>
        <v>0</v>
      </c>
      <c r="L143" s="94"/>
    </row>
    <row r="144" spans="1:12" x14ac:dyDescent="0.2">
      <c r="A144" s="94">
        <f t="shared" si="5"/>
        <v>0</v>
      </c>
      <c r="B144" s="94"/>
      <c r="C144" s="94"/>
      <c r="D144" s="95" t="s">
        <v>24</v>
      </c>
      <c r="E144" s="95" t="s">
        <v>28</v>
      </c>
      <c r="F144" s="94"/>
      <c r="G144" s="94"/>
      <c r="H144" s="94"/>
      <c r="I144" s="201"/>
      <c r="J144" s="144"/>
      <c r="K144" s="221">
        <f t="shared" si="4"/>
        <v>0</v>
      </c>
      <c r="L144" s="94"/>
    </row>
    <row r="145" spans="1:12" x14ac:dyDescent="0.2">
      <c r="A145" s="94">
        <f t="shared" si="5"/>
        <v>0</v>
      </c>
      <c r="B145" s="94"/>
      <c r="C145" s="94"/>
      <c r="D145" s="95" t="s">
        <v>24</v>
      </c>
      <c r="E145" s="95" t="s">
        <v>28</v>
      </c>
      <c r="F145" s="94"/>
      <c r="G145" s="94"/>
      <c r="H145" s="94"/>
      <c r="I145" s="201"/>
      <c r="J145" s="144"/>
      <c r="K145" s="221">
        <f t="shared" si="4"/>
        <v>0</v>
      </c>
      <c r="L145" s="94"/>
    </row>
    <row r="146" spans="1:12" x14ac:dyDescent="0.2">
      <c r="A146" s="94">
        <f t="shared" si="5"/>
        <v>0</v>
      </c>
      <c r="B146" s="94"/>
      <c r="C146" s="94"/>
      <c r="D146" s="95" t="s">
        <v>24</v>
      </c>
      <c r="E146" s="95" t="s">
        <v>28</v>
      </c>
      <c r="F146" s="94"/>
      <c r="G146" s="94"/>
      <c r="H146" s="94"/>
      <c r="I146" s="201"/>
      <c r="J146" s="144"/>
      <c r="K146" s="221">
        <f t="shared" si="4"/>
        <v>0</v>
      </c>
      <c r="L146" s="94"/>
    </row>
    <row r="147" spans="1:12" x14ac:dyDescent="0.2">
      <c r="A147" s="94">
        <f t="shared" si="5"/>
        <v>0</v>
      </c>
      <c r="B147" s="94"/>
      <c r="C147" s="94"/>
      <c r="D147" s="95" t="s">
        <v>24</v>
      </c>
      <c r="E147" s="95" t="s">
        <v>28</v>
      </c>
      <c r="F147" s="94"/>
      <c r="G147" s="94"/>
      <c r="H147" s="94"/>
      <c r="I147" s="201"/>
      <c r="J147" s="144"/>
      <c r="K147" s="221">
        <f t="shared" si="4"/>
        <v>0</v>
      </c>
      <c r="L147" s="94"/>
    </row>
    <row r="148" spans="1:12" x14ac:dyDescent="0.2">
      <c r="A148" s="94">
        <f t="shared" si="5"/>
        <v>0</v>
      </c>
      <c r="B148" s="94"/>
      <c r="C148" s="94"/>
      <c r="D148" s="95" t="s">
        <v>24</v>
      </c>
      <c r="E148" s="95" t="s">
        <v>28</v>
      </c>
      <c r="F148" s="94"/>
      <c r="G148" s="94"/>
      <c r="H148" s="94"/>
      <c r="I148" s="201"/>
      <c r="J148" s="144"/>
      <c r="K148" s="221">
        <f t="shared" si="4"/>
        <v>0</v>
      </c>
      <c r="L148" s="94"/>
    </row>
    <row r="149" spans="1:12" x14ac:dyDescent="0.2">
      <c r="A149" s="94">
        <f t="shared" si="5"/>
        <v>0</v>
      </c>
      <c r="B149" s="94"/>
      <c r="C149" s="94"/>
      <c r="D149" s="95" t="s">
        <v>24</v>
      </c>
      <c r="E149" s="95" t="s">
        <v>28</v>
      </c>
      <c r="F149" s="94"/>
      <c r="G149" s="94"/>
      <c r="H149" s="94"/>
      <c r="I149" s="201"/>
      <c r="J149" s="144"/>
      <c r="K149" s="221">
        <f t="shared" si="4"/>
        <v>0</v>
      </c>
      <c r="L149" s="94"/>
    </row>
    <row r="150" spans="1:12" x14ac:dyDescent="0.2">
      <c r="A150" s="94">
        <f t="shared" si="5"/>
        <v>0</v>
      </c>
      <c r="B150" s="94"/>
      <c r="C150" s="94"/>
      <c r="D150" s="95" t="s">
        <v>24</v>
      </c>
      <c r="E150" s="95" t="s">
        <v>28</v>
      </c>
      <c r="F150" s="94"/>
      <c r="G150" s="94"/>
      <c r="H150" s="94"/>
      <c r="I150" s="201"/>
      <c r="J150" s="144"/>
      <c r="K150" s="221">
        <f t="shared" si="4"/>
        <v>0</v>
      </c>
      <c r="L150" s="94"/>
    </row>
    <row r="151" spans="1:12" x14ac:dyDescent="0.2">
      <c r="A151" s="94">
        <f t="shared" si="5"/>
        <v>0</v>
      </c>
      <c r="B151" s="94"/>
      <c r="C151" s="94"/>
      <c r="D151" s="95" t="s">
        <v>24</v>
      </c>
      <c r="E151" s="95" t="s">
        <v>28</v>
      </c>
      <c r="F151" s="94"/>
      <c r="G151" s="94"/>
      <c r="H151" s="94"/>
      <c r="I151" s="201"/>
      <c r="J151" s="144"/>
      <c r="K151" s="221">
        <f t="shared" si="4"/>
        <v>0</v>
      </c>
      <c r="L151" s="94"/>
    </row>
    <row r="152" spans="1:12" x14ac:dyDescent="0.2">
      <c r="A152" s="94">
        <f t="shared" si="5"/>
        <v>0</v>
      </c>
      <c r="B152" s="94"/>
      <c r="C152" s="94"/>
      <c r="D152" s="95" t="s">
        <v>24</v>
      </c>
      <c r="E152" s="95" t="s">
        <v>28</v>
      </c>
      <c r="F152" s="94"/>
      <c r="G152" s="94"/>
      <c r="H152" s="94"/>
      <c r="I152" s="201"/>
      <c r="J152" s="144"/>
      <c r="K152" s="221">
        <f t="shared" si="4"/>
        <v>0</v>
      </c>
      <c r="L152" s="94"/>
    </row>
    <row r="153" spans="1:12" x14ac:dyDescent="0.2">
      <c r="A153" s="94">
        <f t="shared" si="5"/>
        <v>0</v>
      </c>
      <c r="B153" s="94"/>
      <c r="C153" s="94"/>
      <c r="D153" s="95" t="s">
        <v>24</v>
      </c>
      <c r="E153" s="95" t="s">
        <v>28</v>
      </c>
      <c r="F153" s="94"/>
      <c r="G153" s="94"/>
      <c r="H153" s="94"/>
      <c r="I153" s="201"/>
      <c r="J153" s="144"/>
      <c r="K153" s="221">
        <f t="shared" si="4"/>
        <v>0</v>
      </c>
      <c r="L153" s="94"/>
    </row>
    <row r="154" spans="1:12" x14ac:dyDescent="0.2">
      <c r="A154" s="94">
        <f t="shared" si="5"/>
        <v>0</v>
      </c>
      <c r="B154" s="94"/>
      <c r="C154" s="94"/>
      <c r="D154" s="95" t="s">
        <v>24</v>
      </c>
      <c r="E154" s="95" t="s">
        <v>28</v>
      </c>
      <c r="F154" s="94"/>
      <c r="G154" s="94"/>
      <c r="H154" s="94"/>
      <c r="I154" s="201"/>
      <c r="J154" s="144"/>
      <c r="K154" s="221">
        <f t="shared" si="4"/>
        <v>0</v>
      </c>
      <c r="L154" s="94"/>
    </row>
    <row r="155" spans="1:12" x14ac:dyDescent="0.2">
      <c r="A155" s="94">
        <f t="shared" si="5"/>
        <v>0</v>
      </c>
      <c r="B155" s="94"/>
      <c r="C155" s="94"/>
      <c r="D155" s="95" t="s">
        <v>24</v>
      </c>
      <c r="E155" s="95" t="s">
        <v>28</v>
      </c>
      <c r="F155" s="94"/>
      <c r="G155" s="94"/>
      <c r="H155" s="94"/>
      <c r="I155" s="201"/>
      <c r="J155" s="144"/>
      <c r="K155" s="221">
        <f t="shared" si="4"/>
        <v>0</v>
      </c>
      <c r="L155" s="94"/>
    </row>
    <row r="156" spans="1:12" x14ac:dyDescent="0.2">
      <c r="A156" s="94">
        <f t="shared" si="5"/>
        <v>0</v>
      </c>
      <c r="B156" s="94"/>
      <c r="C156" s="94"/>
      <c r="D156" s="95" t="s">
        <v>24</v>
      </c>
      <c r="E156" s="95" t="s">
        <v>28</v>
      </c>
      <c r="F156" s="94"/>
      <c r="G156" s="94"/>
      <c r="H156" s="94"/>
      <c r="I156" s="201"/>
      <c r="J156" s="144"/>
      <c r="K156" s="221">
        <f t="shared" si="4"/>
        <v>0</v>
      </c>
      <c r="L156" s="94"/>
    </row>
    <row r="157" spans="1:12" x14ac:dyDescent="0.2">
      <c r="A157" s="94">
        <f t="shared" si="5"/>
        <v>0</v>
      </c>
      <c r="B157" s="94"/>
      <c r="C157" s="94"/>
      <c r="D157" s="95" t="s">
        <v>24</v>
      </c>
      <c r="E157" s="95" t="s">
        <v>28</v>
      </c>
      <c r="F157" s="94"/>
      <c r="G157" s="94"/>
      <c r="H157" s="94"/>
      <c r="I157" s="201"/>
      <c r="J157" s="144"/>
      <c r="K157" s="221">
        <f t="shared" si="4"/>
        <v>0</v>
      </c>
      <c r="L157" s="94"/>
    </row>
    <row r="158" spans="1:12" x14ac:dyDescent="0.2">
      <c r="A158" s="94">
        <f t="shared" si="5"/>
        <v>0</v>
      </c>
      <c r="B158" s="94"/>
      <c r="C158" s="94"/>
      <c r="D158" s="95" t="s">
        <v>24</v>
      </c>
      <c r="E158" s="95" t="s">
        <v>28</v>
      </c>
      <c r="F158" s="94"/>
      <c r="G158" s="94"/>
      <c r="H158" s="94"/>
      <c r="I158" s="201"/>
      <c r="J158" s="144"/>
      <c r="K158" s="221">
        <f t="shared" si="4"/>
        <v>0</v>
      </c>
      <c r="L158" s="94"/>
    </row>
    <row r="159" spans="1:12" x14ac:dyDescent="0.2">
      <c r="A159" s="94">
        <f t="shared" si="5"/>
        <v>0</v>
      </c>
      <c r="B159" s="94"/>
      <c r="C159" s="94"/>
      <c r="D159" s="95" t="s">
        <v>24</v>
      </c>
      <c r="E159" s="95" t="s">
        <v>28</v>
      </c>
      <c r="F159" s="94"/>
      <c r="G159" s="94"/>
      <c r="H159" s="94"/>
      <c r="I159" s="201"/>
      <c r="J159" s="144"/>
      <c r="K159" s="221">
        <f t="shared" si="4"/>
        <v>0</v>
      </c>
      <c r="L159" s="94"/>
    </row>
    <row r="160" spans="1:12" x14ac:dyDescent="0.2">
      <c r="A160" s="94">
        <f t="shared" si="5"/>
        <v>0</v>
      </c>
      <c r="B160" s="94"/>
      <c r="C160" s="94"/>
      <c r="D160" s="95" t="s">
        <v>24</v>
      </c>
      <c r="E160" s="95" t="s">
        <v>28</v>
      </c>
      <c r="F160" s="94"/>
      <c r="G160" s="94"/>
      <c r="H160" s="94"/>
      <c r="I160" s="201"/>
      <c r="J160" s="144"/>
      <c r="K160" s="221">
        <f t="shared" si="4"/>
        <v>0</v>
      </c>
      <c r="L160" s="94"/>
    </row>
    <row r="161" spans="1:12" x14ac:dyDescent="0.2">
      <c r="A161" s="94">
        <f t="shared" si="5"/>
        <v>0</v>
      </c>
      <c r="B161" s="94"/>
      <c r="C161" s="94"/>
      <c r="D161" s="95" t="s">
        <v>24</v>
      </c>
      <c r="E161" s="95" t="s">
        <v>28</v>
      </c>
      <c r="F161" s="94"/>
      <c r="G161" s="94"/>
      <c r="H161" s="94"/>
      <c r="I161" s="201"/>
      <c r="J161" s="144"/>
      <c r="K161" s="221">
        <f t="shared" si="4"/>
        <v>0</v>
      </c>
      <c r="L161" s="94"/>
    </row>
    <row r="162" spans="1:12" x14ac:dyDescent="0.2">
      <c r="A162" s="94">
        <f t="shared" si="5"/>
        <v>0</v>
      </c>
      <c r="B162" s="94"/>
      <c r="C162" s="94"/>
      <c r="D162" s="95" t="s">
        <v>24</v>
      </c>
      <c r="E162" s="95" t="s">
        <v>28</v>
      </c>
      <c r="F162" s="94"/>
      <c r="G162" s="94"/>
      <c r="H162" s="94"/>
      <c r="I162" s="201"/>
      <c r="J162" s="144"/>
      <c r="K162" s="221">
        <f t="shared" si="4"/>
        <v>0</v>
      </c>
      <c r="L162" s="94"/>
    </row>
    <row r="163" spans="1:12" x14ac:dyDescent="0.2">
      <c r="A163" s="94">
        <f t="shared" si="5"/>
        <v>0</v>
      </c>
      <c r="B163" s="94"/>
      <c r="C163" s="94"/>
      <c r="D163" s="95" t="s">
        <v>24</v>
      </c>
      <c r="E163" s="95" t="s">
        <v>28</v>
      </c>
      <c r="F163" s="94"/>
      <c r="G163" s="94"/>
      <c r="H163" s="94"/>
      <c r="I163" s="201"/>
      <c r="J163" s="144"/>
      <c r="K163" s="221">
        <f t="shared" si="4"/>
        <v>0</v>
      </c>
      <c r="L163" s="94"/>
    </row>
    <row r="164" spans="1:12" x14ac:dyDescent="0.2">
      <c r="A164" s="94">
        <f t="shared" si="5"/>
        <v>0</v>
      </c>
      <c r="B164" s="94"/>
      <c r="C164" s="94"/>
      <c r="D164" s="95" t="s">
        <v>24</v>
      </c>
      <c r="E164" s="95" t="s">
        <v>28</v>
      </c>
      <c r="F164" s="94"/>
      <c r="G164" s="94"/>
      <c r="H164" s="94"/>
      <c r="I164" s="201"/>
      <c r="J164" s="144"/>
      <c r="K164" s="221">
        <f t="shared" si="4"/>
        <v>0</v>
      </c>
      <c r="L164" s="94"/>
    </row>
    <row r="165" spans="1:12" x14ac:dyDescent="0.2">
      <c r="A165" s="94">
        <f t="shared" si="5"/>
        <v>0</v>
      </c>
      <c r="B165" s="94"/>
      <c r="C165" s="94"/>
      <c r="D165" s="95" t="s">
        <v>24</v>
      </c>
      <c r="E165" s="95" t="s">
        <v>28</v>
      </c>
      <c r="F165" s="94"/>
      <c r="G165" s="94"/>
      <c r="H165" s="94"/>
      <c r="I165" s="201"/>
      <c r="J165" s="144"/>
      <c r="K165" s="221">
        <f t="shared" si="4"/>
        <v>0</v>
      </c>
      <c r="L165" s="94"/>
    </row>
    <row r="166" spans="1:12" x14ac:dyDescent="0.2">
      <c r="A166" s="94">
        <f t="shared" si="5"/>
        <v>0</v>
      </c>
      <c r="B166" s="94"/>
      <c r="C166" s="94"/>
      <c r="D166" s="95" t="s">
        <v>24</v>
      </c>
      <c r="E166" s="95" t="s">
        <v>28</v>
      </c>
      <c r="F166" s="94"/>
      <c r="G166" s="94"/>
      <c r="H166" s="94"/>
      <c r="I166" s="201"/>
      <c r="J166" s="144"/>
      <c r="K166" s="221">
        <f t="shared" si="4"/>
        <v>0</v>
      </c>
      <c r="L166" s="94"/>
    </row>
    <row r="167" spans="1:12" x14ac:dyDescent="0.2">
      <c r="A167" s="94">
        <f t="shared" si="5"/>
        <v>0</v>
      </c>
      <c r="B167" s="94"/>
      <c r="C167" s="94"/>
      <c r="D167" s="95" t="s">
        <v>24</v>
      </c>
      <c r="E167" s="95" t="s">
        <v>28</v>
      </c>
      <c r="F167" s="94"/>
      <c r="G167" s="94"/>
      <c r="H167" s="94"/>
      <c r="I167" s="201"/>
      <c r="J167" s="144"/>
      <c r="K167" s="221">
        <f t="shared" si="4"/>
        <v>0</v>
      </c>
      <c r="L167" s="94"/>
    </row>
    <row r="168" spans="1:12" x14ac:dyDescent="0.2">
      <c r="A168" s="94">
        <f t="shared" si="5"/>
        <v>0</v>
      </c>
      <c r="B168" s="94"/>
      <c r="C168" s="94"/>
      <c r="D168" s="95" t="s">
        <v>24</v>
      </c>
      <c r="E168" s="95" t="s">
        <v>28</v>
      </c>
      <c r="F168" s="94"/>
      <c r="G168" s="94"/>
      <c r="H168" s="94"/>
      <c r="I168" s="201"/>
      <c r="J168" s="144"/>
      <c r="K168" s="221">
        <f t="shared" si="4"/>
        <v>0</v>
      </c>
      <c r="L168" s="94"/>
    </row>
    <row r="169" spans="1:12" x14ac:dyDescent="0.2">
      <c r="A169" s="94">
        <f t="shared" si="5"/>
        <v>0</v>
      </c>
      <c r="B169" s="94"/>
      <c r="C169" s="94"/>
      <c r="D169" s="95" t="s">
        <v>24</v>
      </c>
      <c r="E169" s="95" t="s">
        <v>28</v>
      </c>
      <c r="F169" s="94"/>
      <c r="G169" s="94"/>
      <c r="H169" s="94"/>
      <c r="I169" s="201"/>
      <c r="J169" s="144"/>
      <c r="K169" s="221">
        <f t="shared" si="4"/>
        <v>0</v>
      </c>
      <c r="L169" s="94"/>
    </row>
    <row r="170" spans="1:12" x14ac:dyDescent="0.2">
      <c r="A170" s="94">
        <f t="shared" si="5"/>
        <v>0</v>
      </c>
      <c r="B170" s="94"/>
      <c r="C170" s="94"/>
      <c r="D170" s="95" t="s">
        <v>24</v>
      </c>
      <c r="E170" s="95" t="s">
        <v>28</v>
      </c>
      <c r="F170" s="94"/>
      <c r="G170" s="94"/>
      <c r="H170" s="94"/>
      <c r="I170" s="201"/>
      <c r="J170" s="144"/>
      <c r="K170" s="221">
        <f t="shared" si="4"/>
        <v>0</v>
      </c>
      <c r="L170" s="94"/>
    </row>
    <row r="171" spans="1:12" x14ac:dyDescent="0.2">
      <c r="A171" s="94">
        <f t="shared" si="5"/>
        <v>0</v>
      </c>
      <c r="B171" s="94"/>
      <c r="C171" s="94"/>
      <c r="D171" s="95" t="s">
        <v>24</v>
      </c>
      <c r="E171" s="95" t="s">
        <v>28</v>
      </c>
      <c r="F171" s="94"/>
      <c r="G171" s="94"/>
      <c r="H171" s="94"/>
      <c r="I171" s="201"/>
      <c r="J171" s="144"/>
      <c r="K171" s="221">
        <f t="shared" si="4"/>
        <v>0</v>
      </c>
      <c r="L171" s="94"/>
    </row>
    <row r="172" spans="1:12" x14ac:dyDescent="0.2">
      <c r="A172" s="94">
        <f t="shared" si="5"/>
        <v>0</v>
      </c>
      <c r="B172" s="94"/>
      <c r="C172" s="94"/>
      <c r="D172" s="95" t="s">
        <v>24</v>
      </c>
      <c r="E172" s="95" t="s">
        <v>28</v>
      </c>
      <c r="F172" s="94"/>
      <c r="G172" s="94"/>
      <c r="H172" s="94"/>
      <c r="I172" s="201"/>
      <c r="J172" s="144"/>
      <c r="K172" s="221">
        <f t="shared" si="4"/>
        <v>0</v>
      </c>
      <c r="L172" s="94"/>
    </row>
    <row r="173" spans="1:12" x14ac:dyDescent="0.2">
      <c r="A173" s="94">
        <f t="shared" si="5"/>
        <v>0</v>
      </c>
      <c r="B173" s="94"/>
      <c r="C173" s="94"/>
      <c r="D173" s="95" t="s">
        <v>24</v>
      </c>
      <c r="E173" s="95" t="s">
        <v>28</v>
      </c>
      <c r="F173" s="94"/>
      <c r="G173" s="94"/>
      <c r="H173" s="94"/>
      <c r="I173" s="201"/>
      <c r="J173" s="144"/>
      <c r="K173" s="221">
        <f t="shared" si="4"/>
        <v>0</v>
      </c>
      <c r="L173" s="94"/>
    </row>
    <row r="174" spans="1:12" x14ac:dyDescent="0.2">
      <c r="A174" s="94">
        <f t="shared" si="5"/>
        <v>0</v>
      </c>
      <c r="B174" s="94"/>
      <c r="C174" s="94"/>
      <c r="D174" s="95" t="s">
        <v>24</v>
      </c>
      <c r="E174" s="95" t="s">
        <v>28</v>
      </c>
      <c r="F174" s="94"/>
      <c r="G174" s="94"/>
      <c r="H174" s="94"/>
      <c r="I174" s="201"/>
      <c r="J174" s="144"/>
      <c r="K174" s="221">
        <f t="shared" si="4"/>
        <v>0</v>
      </c>
      <c r="L174" s="94"/>
    </row>
    <row r="175" spans="1:12" x14ac:dyDescent="0.2">
      <c r="A175" s="94">
        <f t="shared" si="5"/>
        <v>0</v>
      </c>
      <c r="B175" s="94"/>
      <c r="C175" s="94"/>
      <c r="D175" s="95" t="s">
        <v>24</v>
      </c>
      <c r="E175" s="95" t="s">
        <v>28</v>
      </c>
      <c r="F175" s="94"/>
      <c r="G175" s="94"/>
      <c r="H175" s="94"/>
      <c r="I175" s="201"/>
      <c r="J175" s="144"/>
      <c r="K175" s="221">
        <f t="shared" si="4"/>
        <v>0</v>
      </c>
      <c r="L175" s="94"/>
    </row>
    <row r="176" spans="1:12" x14ac:dyDescent="0.2">
      <c r="A176" s="94">
        <f t="shared" si="5"/>
        <v>0</v>
      </c>
      <c r="B176" s="94"/>
      <c r="C176" s="94"/>
      <c r="D176" s="95" t="s">
        <v>24</v>
      </c>
      <c r="E176" s="95" t="s">
        <v>28</v>
      </c>
      <c r="F176" s="94"/>
      <c r="G176" s="94"/>
      <c r="H176" s="94"/>
      <c r="I176" s="201"/>
      <c r="J176" s="144"/>
      <c r="K176" s="221">
        <f t="shared" si="4"/>
        <v>0</v>
      </c>
      <c r="L176" s="94"/>
    </row>
    <row r="177" spans="1:12" x14ac:dyDescent="0.2">
      <c r="A177" s="94">
        <f t="shared" si="5"/>
        <v>0</v>
      </c>
      <c r="B177" s="94"/>
      <c r="C177" s="94"/>
      <c r="D177" s="95" t="s">
        <v>24</v>
      </c>
      <c r="E177" s="95" t="s">
        <v>28</v>
      </c>
      <c r="F177" s="94"/>
      <c r="G177" s="94"/>
      <c r="H177" s="94"/>
      <c r="I177" s="201"/>
      <c r="J177" s="144"/>
      <c r="K177" s="221">
        <f t="shared" si="4"/>
        <v>0</v>
      </c>
      <c r="L177" s="94"/>
    </row>
    <row r="178" spans="1:12" x14ac:dyDescent="0.2">
      <c r="A178" s="94">
        <f t="shared" si="5"/>
        <v>0</v>
      </c>
      <c r="B178" s="94"/>
      <c r="C178" s="94"/>
      <c r="D178" s="95" t="s">
        <v>24</v>
      </c>
      <c r="E178" s="95" t="s">
        <v>28</v>
      </c>
      <c r="F178" s="94"/>
      <c r="G178" s="94"/>
      <c r="H178" s="94"/>
      <c r="I178" s="201"/>
      <c r="J178" s="144"/>
      <c r="K178" s="221">
        <f t="shared" si="4"/>
        <v>0</v>
      </c>
      <c r="L178" s="94"/>
    </row>
    <row r="179" spans="1:12" x14ac:dyDescent="0.2">
      <c r="A179" s="94">
        <f t="shared" si="5"/>
        <v>0</v>
      </c>
      <c r="B179" s="94"/>
      <c r="C179" s="94"/>
      <c r="D179" s="95" t="s">
        <v>24</v>
      </c>
      <c r="E179" s="95" t="s">
        <v>28</v>
      </c>
      <c r="F179" s="94"/>
      <c r="G179" s="94"/>
      <c r="H179" s="94"/>
      <c r="I179" s="201"/>
      <c r="J179" s="144"/>
      <c r="K179" s="221">
        <f t="shared" si="4"/>
        <v>0</v>
      </c>
      <c r="L179" s="94"/>
    </row>
    <row r="180" spans="1:12" x14ac:dyDescent="0.2">
      <c r="A180" s="94">
        <f t="shared" si="5"/>
        <v>0</v>
      </c>
      <c r="B180" s="94"/>
      <c r="C180" s="94"/>
      <c r="D180" s="95" t="s">
        <v>24</v>
      </c>
      <c r="E180" s="95" t="s">
        <v>28</v>
      </c>
      <c r="F180" s="94"/>
      <c r="G180" s="94"/>
      <c r="H180" s="94"/>
      <c r="I180" s="201"/>
      <c r="J180" s="144"/>
      <c r="K180" s="221">
        <f t="shared" si="4"/>
        <v>0</v>
      </c>
      <c r="L180" s="94"/>
    </row>
    <row r="181" spans="1:12" x14ac:dyDescent="0.2">
      <c r="A181" s="94">
        <f t="shared" si="5"/>
        <v>0</v>
      </c>
      <c r="B181" s="94"/>
      <c r="C181" s="94"/>
      <c r="D181" s="95" t="s">
        <v>24</v>
      </c>
      <c r="E181" s="95" t="s">
        <v>28</v>
      </c>
      <c r="F181" s="94"/>
      <c r="G181" s="94"/>
      <c r="H181" s="94"/>
      <c r="I181" s="201"/>
      <c r="J181" s="144"/>
      <c r="K181" s="221">
        <f t="shared" si="4"/>
        <v>0</v>
      </c>
      <c r="L181" s="94"/>
    </row>
    <row r="182" spans="1:12" x14ac:dyDescent="0.2">
      <c r="A182" s="94">
        <f t="shared" si="5"/>
        <v>0</v>
      </c>
      <c r="B182" s="94"/>
      <c r="C182" s="94"/>
      <c r="D182" s="95" t="s">
        <v>24</v>
      </c>
      <c r="E182" s="95" t="s">
        <v>28</v>
      </c>
      <c r="F182" s="94"/>
      <c r="G182" s="94"/>
      <c r="H182" s="94"/>
      <c r="I182" s="201"/>
      <c r="J182" s="144"/>
      <c r="K182" s="221">
        <f t="shared" si="4"/>
        <v>0</v>
      </c>
      <c r="L182" s="94"/>
    </row>
    <row r="183" spans="1:12" x14ac:dyDescent="0.2">
      <c r="A183" s="94">
        <f t="shared" si="5"/>
        <v>0</v>
      </c>
      <c r="B183" s="94"/>
      <c r="C183" s="94"/>
      <c r="D183" s="95" t="s">
        <v>24</v>
      </c>
      <c r="E183" s="95" t="s">
        <v>28</v>
      </c>
      <c r="F183" s="94"/>
      <c r="G183" s="94"/>
      <c r="H183" s="94"/>
      <c r="I183" s="201"/>
      <c r="J183" s="144"/>
      <c r="K183" s="221">
        <f t="shared" si="4"/>
        <v>0</v>
      </c>
      <c r="L183" s="94"/>
    </row>
    <row r="184" spans="1:12" x14ac:dyDescent="0.2">
      <c r="A184" s="94">
        <f t="shared" si="5"/>
        <v>0</v>
      </c>
      <c r="B184" s="94"/>
      <c r="C184" s="94"/>
      <c r="D184" s="95" t="s">
        <v>24</v>
      </c>
      <c r="E184" s="95" t="s">
        <v>28</v>
      </c>
      <c r="F184" s="94"/>
      <c r="G184" s="94"/>
      <c r="H184" s="94"/>
      <c r="I184" s="201"/>
      <c r="J184" s="144"/>
      <c r="K184" s="221">
        <f t="shared" si="4"/>
        <v>0</v>
      </c>
      <c r="L184" s="94"/>
    </row>
    <row r="185" spans="1:12" x14ac:dyDescent="0.2">
      <c r="A185" s="94">
        <f t="shared" si="5"/>
        <v>0</v>
      </c>
      <c r="B185" s="94"/>
      <c r="C185" s="94"/>
      <c r="D185" s="95" t="s">
        <v>24</v>
      </c>
      <c r="E185" s="95" t="s">
        <v>28</v>
      </c>
      <c r="F185" s="94"/>
      <c r="G185" s="94"/>
      <c r="H185" s="94"/>
      <c r="I185" s="201"/>
      <c r="J185" s="144"/>
      <c r="K185" s="221">
        <f t="shared" si="4"/>
        <v>0</v>
      </c>
      <c r="L185" s="94"/>
    </row>
    <row r="186" spans="1:12" x14ac:dyDescent="0.2">
      <c r="A186" s="94">
        <f t="shared" si="5"/>
        <v>0</v>
      </c>
      <c r="B186" s="94"/>
      <c r="C186" s="94"/>
      <c r="D186" s="95" t="s">
        <v>24</v>
      </c>
      <c r="E186" s="95" t="s">
        <v>28</v>
      </c>
      <c r="F186" s="94"/>
      <c r="G186" s="94"/>
      <c r="H186" s="94"/>
      <c r="I186" s="201"/>
      <c r="J186" s="144"/>
      <c r="K186" s="221">
        <f t="shared" si="4"/>
        <v>0</v>
      </c>
      <c r="L186" s="94"/>
    </row>
    <row r="187" spans="1:12" x14ac:dyDescent="0.2">
      <c r="A187" s="94">
        <f t="shared" si="5"/>
        <v>0</v>
      </c>
      <c r="B187" s="94"/>
      <c r="C187" s="94"/>
      <c r="D187" s="95" t="s">
        <v>24</v>
      </c>
      <c r="E187" s="95" t="s">
        <v>28</v>
      </c>
      <c r="F187" s="94"/>
      <c r="G187" s="94"/>
      <c r="H187" s="94"/>
      <c r="I187" s="201"/>
      <c r="J187" s="144"/>
      <c r="K187" s="221">
        <f t="shared" si="4"/>
        <v>0</v>
      </c>
      <c r="L187" s="94"/>
    </row>
    <row r="188" spans="1:12" x14ac:dyDescent="0.2">
      <c r="A188" s="94">
        <f t="shared" si="5"/>
        <v>0</v>
      </c>
      <c r="B188" s="94"/>
      <c r="C188" s="94"/>
      <c r="D188" s="95" t="s">
        <v>24</v>
      </c>
      <c r="E188" s="95" t="s">
        <v>28</v>
      </c>
      <c r="F188" s="94"/>
      <c r="G188" s="94"/>
      <c r="H188" s="94"/>
      <c r="I188" s="201"/>
      <c r="J188" s="144"/>
      <c r="K188" s="221">
        <f t="shared" si="4"/>
        <v>0</v>
      </c>
      <c r="L188" s="94"/>
    </row>
    <row r="189" spans="1:12" x14ac:dyDescent="0.2">
      <c r="A189" s="94">
        <f t="shared" si="5"/>
        <v>0</v>
      </c>
      <c r="B189" s="94"/>
      <c r="C189" s="94"/>
      <c r="D189" s="95" t="s">
        <v>24</v>
      </c>
      <c r="E189" s="95" t="s">
        <v>28</v>
      </c>
      <c r="F189" s="94"/>
      <c r="G189" s="94"/>
      <c r="H189" s="94"/>
      <c r="I189" s="201"/>
      <c r="J189" s="144"/>
      <c r="K189" s="221">
        <f t="shared" si="4"/>
        <v>0</v>
      </c>
      <c r="L189" s="94"/>
    </row>
    <row r="190" spans="1:12" x14ac:dyDescent="0.2">
      <c r="A190" s="94">
        <f t="shared" si="5"/>
        <v>0</v>
      </c>
      <c r="B190" s="94"/>
      <c r="C190" s="94"/>
      <c r="D190" s="95" t="s">
        <v>24</v>
      </c>
      <c r="E190" s="95" t="s">
        <v>28</v>
      </c>
      <c r="F190" s="94"/>
      <c r="G190" s="94"/>
      <c r="H190" s="94"/>
      <c r="I190" s="201"/>
      <c r="J190" s="144"/>
      <c r="K190" s="221">
        <f t="shared" si="4"/>
        <v>0</v>
      </c>
      <c r="L190" s="94"/>
    </row>
    <row r="191" spans="1:12" x14ac:dyDescent="0.2">
      <c r="A191" s="94">
        <f t="shared" si="5"/>
        <v>0</v>
      </c>
      <c r="B191" s="94"/>
      <c r="C191" s="94"/>
      <c r="D191" s="95" t="s">
        <v>24</v>
      </c>
      <c r="E191" s="95" t="s">
        <v>28</v>
      </c>
      <c r="F191" s="94"/>
      <c r="G191" s="94"/>
      <c r="H191" s="94"/>
      <c r="I191" s="201"/>
      <c r="J191" s="144"/>
      <c r="K191" s="221">
        <f t="shared" si="4"/>
        <v>0</v>
      </c>
      <c r="L191" s="94"/>
    </row>
    <row r="192" spans="1:12" x14ac:dyDescent="0.2">
      <c r="A192" s="94">
        <f t="shared" si="5"/>
        <v>0</v>
      </c>
      <c r="B192" s="94"/>
      <c r="C192" s="94"/>
      <c r="D192" s="95" t="s">
        <v>24</v>
      </c>
      <c r="E192" s="95" t="s">
        <v>28</v>
      </c>
      <c r="F192" s="94"/>
      <c r="G192" s="94"/>
      <c r="H192" s="94"/>
      <c r="I192" s="201"/>
      <c r="J192" s="144"/>
      <c r="K192" s="221">
        <f t="shared" si="4"/>
        <v>0</v>
      </c>
      <c r="L192" s="94"/>
    </row>
    <row r="193" spans="1:12" x14ac:dyDescent="0.2">
      <c r="A193" s="94">
        <f t="shared" si="5"/>
        <v>0</v>
      </c>
      <c r="B193" s="94"/>
      <c r="C193" s="94"/>
      <c r="D193" s="95" t="s">
        <v>24</v>
      </c>
      <c r="E193" s="95" t="s">
        <v>28</v>
      </c>
      <c r="F193" s="94"/>
      <c r="G193" s="94"/>
      <c r="H193" s="94"/>
      <c r="I193" s="201"/>
      <c r="J193" s="144"/>
      <c r="K193" s="221">
        <f t="shared" si="4"/>
        <v>0</v>
      </c>
      <c r="L193" s="94"/>
    </row>
    <row r="194" spans="1:12" x14ac:dyDescent="0.2">
      <c r="A194" s="94">
        <f t="shared" si="5"/>
        <v>0</v>
      </c>
      <c r="B194" s="94"/>
      <c r="C194" s="94"/>
      <c r="D194" s="95" t="s">
        <v>24</v>
      </c>
      <c r="E194" s="95" t="s">
        <v>28</v>
      </c>
      <c r="F194" s="94"/>
      <c r="G194" s="94"/>
      <c r="H194" s="94"/>
      <c r="I194" s="201"/>
      <c r="J194" s="144"/>
      <c r="K194" s="221">
        <f t="shared" si="4"/>
        <v>0</v>
      </c>
      <c r="L194" s="94"/>
    </row>
    <row r="195" spans="1:12" x14ac:dyDescent="0.2">
      <c r="A195" s="94">
        <f t="shared" si="5"/>
        <v>0</v>
      </c>
      <c r="B195" s="94"/>
      <c r="C195" s="94"/>
      <c r="D195" s="95" t="s">
        <v>24</v>
      </c>
      <c r="E195" s="95" t="s">
        <v>28</v>
      </c>
      <c r="F195" s="94"/>
      <c r="G195" s="94"/>
      <c r="H195" s="94"/>
      <c r="I195" s="201"/>
      <c r="J195" s="144"/>
      <c r="K195" s="221">
        <f t="shared" si="4"/>
        <v>0</v>
      </c>
      <c r="L195" s="94"/>
    </row>
    <row r="196" spans="1:12" x14ac:dyDescent="0.2">
      <c r="A196" s="94">
        <f t="shared" si="5"/>
        <v>0</v>
      </c>
      <c r="B196" s="94"/>
      <c r="C196" s="94"/>
      <c r="D196" s="95" t="s">
        <v>24</v>
      </c>
      <c r="E196" s="95" t="s">
        <v>28</v>
      </c>
      <c r="F196" s="94"/>
      <c r="G196" s="94"/>
      <c r="H196" s="94"/>
      <c r="I196" s="201"/>
      <c r="J196" s="144"/>
      <c r="K196" s="221">
        <f t="shared" si="4"/>
        <v>0</v>
      </c>
      <c r="L196" s="94"/>
    </row>
    <row r="197" spans="1:12" x14ac:dyDescent="0.2">
      <c r="A197" s="94">
        <f t="shared" si="5"/>
        <v>0</v>
      </c>
      <c r="B197" s="94"/>
      <c r="C197" s="94"/>
      <c r="D197" s="95" t="s">
        <v>24</v>
      </c>
      <c r="E197" s="95" t="s">
        <v>28</v>
      </c>
      <c r="F197" s="94"/>
      <c r="G197" s="94"/>
      <c r="H197" s="94"/>
      <c r="I197" s="201"/>
      <c r="J197" s="144"/>
      <c r="K197" s="221">
        <f t="shared" si="4"/>
        <v>0</v>
      </c>
      <c r="L197" s="94"/>
    </row>
    <row r="198" spans="1:12" x14ac:dyDescent="0.2">
      <c r="A198" s="94">
        <f t="shared" si="5"/>
        <v>0</v>
      </c>
      <c r="B198" s="94"/>
      <c r="C198" s="94"/>
      <c r="D198" s="95" t="s">
        <v>24</v>
      </c>
      <c r="E198" s="95" t="s">
        <v>28</v>
      </c>
      <c r="F198" s="94"/>
      <c r="G198" s="94"/>
      <c r="H198" s="94"/>
      <c r="I198" s="201"/>
      <c r="J198" s="144"/>
      <c r="K198" s="221">
        <f t="shared" si="4"/>
        <v>0</v>
      </c>
      <c r="L198" s="94"/>
    </row>
    <row r="199" spans="1:12" x14ac:dyDescent="0.2">
      <c r="A199" s="94">
        <f t="shared" si="5"/>
        <v>0</v>
      </c>
      <c r="B199" s="94"/>
      <c r="C199" s="94"/>
      <c r="D199" s="95" t="s">
        <v>24</v>
      </c>
      <c r="E199" s="95" t="s">
        <v>28</v>
      </c>
      <c r="F199" s="94"/>
      <c r="G199" s="94"/>
      <c r="H199" s="94"/>
      <c r="I199" s="201"/>
      <c r="J199" s="144"/>
      <c r="K199" s="221">
        <f t="shared" si="4"/>
        <v>0</v>
      </c>
      <c r="L199" s="94"/>
    </row>
    <row r="200" spans="1:12" x14ac:dyDescent="0.2">
      <c r="A200" s="94">
        <f t="shared" si="5"/>
        <v>0</v>
      </c>
      <c r="B200" s="94"/>
      <c r="C200" s="94"/>
      <c r="D200" s="95" t="s">
        <v>24</v>
      </c>
      <c r="E200" s="95" t="s">
        <v>28</v>
      </c>
      <c r="F200" s="94"/>
      <c r="G200" s="94"/>
      <c r="H200" s="94"/>
      <c r="I200" s="201"/>
      <c r="J200" s="144"/>
      <c r="K200" s="221">
        <f>J200*I200</f>
        <v>0</v>
      </c>
      <c r="L200" s="94"/>
    </row>
    <row r="201" spans="1:12" x14ac:dyDescent="0.2">
      <c r="I201" s="113"/>
      <c r="K201" s="171"/>
    </row>
    <row r="202" spans="1:12" x14ac:dyDescent="0.2">
      <c r="I202" s="113"/>
      <c r="K202" s="220">
        <f>SUM(K7:K201)</f>
        <v>0</v>
      </c>
    </row>
    <row r="203" spans="1:12" x14ac:dyDescent="0.2">
      <c r="I203" s="113"/>
      <c r="K203" s="171"/>
    </row>
    <row r="204" spans="1:12" x14ac:dyDescent="0.2">
      <c r="I204" s="113"/>
      <c r="K204" s="171"/>
    </row>
    <row r="205" spans="1:12" x14ac:dyDescent="0.2">
      <c r="I205" s="113"/>
      <c r="K205" s="171"/>
    </row>
    <row r="206" spans="1:12" x14ac:dyDescent="0.2">
      <c r="I206" s="113"/>
      <c r="K206" s="171"/>
    </row>
    <row r="207" spans="1:12" x14ac:dyDescent="0.2">
      <c r="I207" s="113"/>
      <c r="K207" s="171"/>
    </row>
    <row r="208" spans="1:12" x14ac:dyDescent="0.2">
      <c r="I208" s="113"/>
      <c r="K208" s="171"/>
    </row>
    <row r="209" spans="9:11" x14ac:dyDescent="0.2">
      <c r="I209" s="113"/>
      <c r="K209" s="171"/>
    </row>
    <row r="210" spans="9:11" x14ac:dyDescent="0.2">
      <c r="I210" s="113"/>
      <c r="K210" s="171"/>
    </row>
    <row r="211" spans="9:11" x14ac:dyDescent="0.2">
      <c r="I211" s="113"/>
      <c r="K211" s="171"/>
    </row>
    <row r="212" spans="9:11" x14ac:dyDescent="0.2">
      <c r="I212" s="113"/>
      <c r="K212" s="171"/>
    </row>
    <row r="213" spans="9:11" x14ac:dyDescent="0.2">
      <c r="I213" s="113"/>
      <c r="K213" s="171"/>
    </row>
    <row r="214" spans="9:11" x14ac:dyDescent="0.2">
      <c r="I214" s="113"/>
      <c r="K214" s="171"/>
    </row>
    <row r="215" spans="9:11" x14ac:dyDescent="0.2">
      <c r="I215" s="113"/>
      <c r="K215" s="171"/>
    </row>
    <row r="216" spans="9:11" x14ac:dyDescent="0.2">
      <c r="I216" s="113"/>
      <c r="K216" s="171"/>
    </row>
    <row r="217" spans="9:11" x14ac:dyDescent="0.2">
      <c r="I217" s="113"/>
      <c r="K217" s="171"/>
    </row>
    <row r="218" spans="9:11" x14ac:dyDescent="0.2">
      <c r="I218" s="113"/>
      <c r="K218" s="171"/>
    </row>
    <row r="219" spans="9:11" x14ac:dyDescent="0.2">
      <c r="I219" s="113"/>
      <c r="K219" s="171"/>
    </row>
    <row r="220" spans="9:11" x14ac:dyDescent="0.2">
      <c r="I220" s="113"/>
      <c r="K220" s="171"/>
    </row>
    <row r="221" spans="9:11" x14ac:dyDescent="0.2">
      <c r="I221" s="113"/>
      <c r="K221" s="171"/>
    </row>
    <row r="222" spans="9:11" x14ac:dyDescent="0.2">
      <c r="I222" s="113"/>
      <c r="K222" s="171"/>
    </row>
    <row r="223" spans="9:11" x14ac:dyDescent="0.2">
      <c r="I223" s="113"/>
      <c r="K223" s="171"/>
    </row>
    <row r="224" spans="9:11" x14ac:dyDescent="0.2">
      <c r="I224" s="113"/>
      <c r="K224" s="171"/>
    </row>
    <row r="225" spans="9:11" x14ac:dyDescent="0.2">
      <c r="I225" s="113"/>
      <c r="K225" s="171"/>
    </row>
    <row r="226" spans="9:11" x14ac:dyDescent="0.2">
      <c r="I226" s="113"/>
      <c r="K226" s="171"/>
    </row>
    <row r="227" spans="9:11" x14ac:dyDescent="0.2">
      <c r="I227" s="113"/>
      <c r="K227" s="171"/>
    </row>
    <row r="228" spans="9:11" x14ac:dyDescent="0.2">
      <c r="I228" s="113"/>
      <c r="K228" s="171"/>
    </row>
    <row r="229" spans="9:11" x14ac:dyDescent="0.2">
      <c r="I229" s="113"/>
      <c r="K229" s="171"/>
    </row>
    <row r="230" spans="9:11" x14ac:dyDescent="0.2">
      <c r="I230" s="113"/>
      <c r="K230" s="171"/>
    </row>
    <row r="231" spans="9:11" x14ac:dyDescent="0.2">
      <c r="I231" s="113"/>
      <c r="K231" s="171"/>
    </row>
    <row r="232" spans="9:11" x14ac:dyDescent="0.2">
      <c r="I232" s="113"/>
      <c r="K232" s="171"/>
    </row>
    <row r="233" spans="9:11" x14ac:dyDescent="0.2">
      <c r="I233" s="113"/>
      <c r="K233" s="171"/>
    </row>
    <row r="234" spans="9:11" x14ac:dyDescent="0.2">
      <c r="I234" s="113"/>
      <c r="K234" s="171"/>
    </row>
    <row r="235" spans="9:11" x14ac:dyDescent="0.2">
      <c r="I235" s="113"/>
      <c r="K235" s="171"/>
    </row>
    <row r="236" spans="9:11" x14ac:dyDescent="0.2">
      <c r="I236" s="113"/>
      <c r="K236" s="171"/>
    </row>
    <row r="237" spans="9:11" x14ac:dyDescent="0.2">
      <c r="I237" s="113"/>
      <c r="K237" s="171"/>
    </row>
    <row r="238" spans="9:11" x14ac:dyDescent="0.2">
      <c r="I238" s="113"/>
      <c r="K238" s="171"/>
    </row>
    <row r="239" spans="9:11" x14ac:dyDescent="0.2">
      <c r="I239" s="113"/>
      <c r="K239" s="171"/>
    </row>
    <row r="240" spans="9:11" x14ac:dyDescent="0.2">
      <c r="I240" s="113"/>
      <c r="K240" s="171"/>
    </row>
    <row r="241" spans="9:11" x14ac:dyDescent="0.2">
      <c r="I241" s="113"/>
      <c r="K241" s="171"/>
    </row>
    <row r="242" spans="9:11" x14ac:dyDescent="0.2">
      <c r="I242" s="113"/>
      <c r="K242" s="171"/>
    </row>
    <row r="243" spans="9:11" x14ac:dyDescent="0.2">
      <c r="I243" s="113"/>
      <c r="K243" s="171"/>
    </row>
    <row r="244" spans="9:11" x14ac:dyDescent="0.2">
      <c r="I244" s="113"/>
      <c r="K244" s="171"/>
    </row>
    <row r="245" spans="9:11" x14ac:dyDescent="0.2">
      <c r="I245" s="113"/>
      <c r="K245" s="171"/>
    </row>
    <row r="246" spans="9:11" x14ac:dyDescent="0.2">
      <c r="I246" s="113"/>
      <c r="K246" s="171"/>
    </row>
    <row r="247" spans="9:11" x14ac:dyDescent="0.2">
      <c r="I247" s="113"/>
      <c r="K247" s="171"/>
    </row>
    <row r="248" spans="9:11" x14ac:dyDescent="0.2">
      <c r="I248" s="113"/>
      <c r="K248" s="171"/>
    </row>
    <row r="249" spans="9:11" x14ac:dyDescent="0.2">
      <c r="I249" s="113"/>
      <c r="K249" s="171"/>
    </row>
    <row r="250" spans="9:11" x14ac:dyDescent="0.2">
      <c r="I250" s="113"/>
      <c r="K250" s="171"/>
    </row>
    <row r="251" spans="9:11" x14ac:dyDescent="0.2">
      <c r="I251" s="113"/>
      <c r="K251" s="171"/>
    </row>
    <row r="252" spans="9:11" x14ac:dyDescent="0.2">
      <c r="I252" s="113"/>
      <c r="K252" s="171"/>
    </row>
    <row r="253" spans="9:11" x14ac:dyDescent="0.2">
      <c r="I253" s="113"/>
      <c r="K253" s="171"/>
    </row>
    <row r="254" spans="9:11" x14ac:dyDescent="0.2">
      <c r="I254" s="113"/>
      <c r="K254" s="171"/>
    </row>
    <row r="255" spans="9:11" x14ac:dyDescent="0.2">
      <c r="I255" s="113"/>
      <c r="K255" s="171"/>
    </row>
    <row r="256" spans="9:11" x14ac:dyDescent="0.2">
      <c r="I256" s="113"/>
      <c r="K256" s="171"/>
    </row>
    <row r="257" spans="9:11" x14ac:dyDescent="0.2">
      <c r="I257" s="113"/>
      <c r="K257" s="171"/>
    </row>
    <row r="258" spans="9:11" x14ac:dyDescent="0.2">
      <c r="I258" s="113"/>
      <c r="K258" s="171"/>
    </row>
    <row r="259" spans="9:11" x14ac:dyDescent="0.2">
      <c r="I259" s="113"/>
      <c r="K259" s="171"/>
    </row>
    <row r="260" spans="9:11" x14ac:dyDescent="0.2">
      <c r="I260" s="113"/>
      <c r="K260" s="171"/>
    </row>
    <row r="261" spans="9:11" x14ac:dyDescent="0.2">
      <c r="I261" s="113"/>
      <c r="K261" s="171"/>
    </row>
    <row r="262" spans="9:11" x14ac:dyDescent="0.2">
      <c r="I262" s="113"/>
      <c r="K262" s="171"/>
    </row>
    <row r="263" spans="9:11" x14ac:dyDescent="0.2">
      <c r="I263" s="113"/>
      <c r="K263" s="171"/>
    </row>
    <row r="264" spans="9:11" x14ac:dyDescent="0.2">
      <c r="I264" s="113"/>
      <c r="K264" s="171"/>
    </row>
    <row r="265" spans="9:11" x14ac:dyDescent="0.2">
      <c r="I265" s="113"/>
      <c r="K265" s="171"/>
    </row>
    <row r="266" spans="9:11" x14ac:dyDescent="0.2">
      <c r="I266" s="113"/>
      <c r="K266" s="171"/>
    </row>
    <row r="267" spans="9:11" x14ac:dyDescent="0.2">
      <c r="I267" s="113"/>
      <c r="K267" s="171"/>
    </row>
    <row r="268" spans="9:11" x14ac:dyDescent="0.2">
      <c r="I268" s="113"/>
      <c r="K268" s="171"/>
    </row>
    <row r="269" spans="9:11" x14ac:dyDescent="0.2">
      <c r="I269" s="113"/>
      <c r="K269" s="171"/>
    </row>
    <row r="270" spans="9:11" x14ac:dyDescent="0.2">
      <c r="I270" s="113"/>
      <c r="K270" s="171"/>
    </row>
    <row r="271" spans="9:11" x14ac:dyDescent="0.2">
      <c r="I271" s="113"/>
      <c r="K271" s="171"/>
    </row>
    <row r="272" spans="9:11" x14ac:dyDescent="0.2">
      <c r="I272" s="113"/>
      <c r="K272" s="171"/>
    </row>
    <row r="273" spans="9:11" x14ac:dyDescent="0.2">
      <c r="I273" s="113"/>
      <c r="K273" s="171"/>
    </row>
    <row r="274" spans="9:11" x14ac:dyDescent="0.2">
      <c r="I274" s="113"/>
      <c r="K274" s="171"/>
    </row>
    <row r="275" spans="9:11" x14ac:dyDescent="0.2">
      <c r="I275" s="113"/>
      <c r="K275" s="171"/>
    </row>
    <row r="276" spans="9:11" x14ac:dyDescent="0.2">
      <c r="I276" s="113"/>
      <c r="K276" s="171"/>
    </row>
    <row r="277" spans="9:11" x14ac:dyDescent="0.2">
      <c r="I277" s="113"/>
      <c r="K277" s="171"/>
    </row>
    <row r="278" spans="9:11" x14ac:dyDescent="0.2">
      <c r="I278" s="113"/>
      <c r="K278" s="171"/>
    </row>
    <row r="279" spans="9:11" x14ac:dyDescent="0.2">
      <c r="I279" s="113"/>
      <c r="K279" s="171"/>
    </row>
    <row r="280" spans="9:11" x14ac:dyDescent="0.2">
      <c r="I280" s="113"/>
      <c r="K280" s="171"/>
    </row>
    <row r="281" spans="9:11" x14ac:dyDescent="0.2">
      <c r="I281" s="113"/>
      <c r="K281" s="171"/>
    </row>
    <row r="282" spans="9:11" x14ac:dyDescent="0.2">
      <c r="I282" s="113"/>
      <c r="K282" s="171"/>
    </row>
    <row r="283" spans="9:11" x14ac:dyDescent="0.2">
      <c r="I283" s="113"/>
      <c r="K283" s="171"/>
    </row>
    <row r="284" spans="9:11" x14ac:dyDescent="0.2">
      <c r="I284" s="113"/>
      <c r="K284" s="171"/>
    </row>
    <row r="285" spans="9:11" x14ac:dyDescent="0.2">
      <c r="I285" s="113"/>
      <c r="K285" s="171"/>
    </row>
    <row r="286" spans="9:11" x14ac:dyDescent="0.2">
      <c r="I286" s="113"/>
      <c r="K286" s="171"/>
    </row>
    <row r="287" spans="9:11" x14ac:dyDescent="0.2">
      <c r="I287" s="113"/>
      <c r="K287" s="171"/>
    </row>
    <row r="288" spans="9:11" x14ac:dyDescent="0.2">
      <c r="I288" s="113"/>
      <c r="K288" s="171"/>
    </row>
    <row r="289" spans="9:11" x14ac:dyDescent="0.2">
      <c r="I289" s="113"/>
      <c r="K289" s="171"/>
    </row>
    <row r="290" spans="9:11" x14ac:dyDescent="0.2">
      <c r="I290" s="113"/>
      <c r="K290" s="171"/>
    </row>
    <row r="291" spans="9:11" x14ac:dyDescent="0.2">
      <c r="I291" s="113"/>
      <c r="K291" s="171"/>
    </row>
    <row r="292" spans="9:11" x14ac:dyDescent="0.2">
      <c r="I292" s="113"/>
      <c r="K292" s="171"/>
    </row>
    <row r="293" spans="9:11" x14ac:dyDescent="0.2">
      <c r="I293" s="113"/>
      <c r="K293" s="171"/>
    </row>
    <row r="294" spans="9:11" x14ac:dyDescent="0.2">
      <c r="I294" s="113"/>
      <c r="K294" s="171"/>
    </row>
    <row r="295" spans="9:11" x14ac:dyDescent="0.2">
      <c r="I295" s="113"/>
      <c r="K295" s="171"/>
    </row>
    <row r="296" spans="9:11" x14ac:dyDescent="0.2">
      <c r="I296" s="113"/>
      <c r="K296" s="171"/>
    </row>
    <row r="297" spans="9:11" x14ac:dyDescent="0.2">
      <c r="I297" s="113"/>
      <c r="K297" s="171"/>
    </row>
    <row r="298" spans="9:11" x14ac:dyDescent="0.2">
      <c r="I298" s="113"/>
      <c r="K298" s="171"/>
    </row>
    <row r="299" spans="9:11" x14ac:dyDescent="0.2">
      <c r="I299" s="113"/>
      <c r="K299" s="171"/>
    </row>
    <row r="300" spans="9:11" x14ac:dyDescent="0.2">
      <c r="I300" s="113"/>
      <c r="K300" s="171"/>
    </row>
    <row r="301" spans="9:11" x14ac:dyDescent="0.2">
      <c r="I301" s="113"/>
      <c r="K301" s="171"/>
    </row>
    <row r="302" spans="9:11" x14ac:dyDescent="0.2">
      <c r="I302" s="113"/>
      <c r="K302" s="171"/>
    </row>
    <row r="303" spans="9:11" x14ac:dyDescent="0.2">
      <c r="I303" s="113"/>
      <c r="K303" s="171"/>
    </row>
    <row r="304" spans="9:11" x14ac:dyDescent="0.2">
      <c r="I304" s="113"/>
      <c r="K304" s="171"/>
    </row>
    <row r="305" spans="9:11" x14ac:dyDescent="0.2">
      <c r="I305" s="113"/>
      <c r="K305" s="171"/>
    </row>
    <row r="306" spans="9:11" x14ac:dyDescent="0.2">
      <c r="I306" s="113"/>
      <c r="K306" s="171"/>
    </row>
    <row r="307" spans="9:11" x14ac:dyDescent="0.2">
      <c r="I307" s="113"/>
      <c r="K307" s="171"/>
    </row>
    <row r="308" spans="9:11" x14ac:dyDescent="0.2">
      <c r="I308" s="113"/>
      <c r="K308" s="171"/>
    </row>
    <row r="309" spans="9:11" x14ac:dyDescent="0.2">
      <c r="I309" s="113"/>
      <c r="K309" s="171"/>
    </row>
    <row r="310" spans="9:11" x14ac:dyDescent="0.2">
      <c r="I310" s="113"/>
      <c r="K310" s="171"/>
    </row>
    <row r="311" spans="9:11" x14ac:dyDescent="0.2">
      <c r="I311" s="113"/>
      <c r="K311" s="171"/>
    </row>
    <row r="312" spans="9:11" x14ac:dyDescent="0.2">
      <c r="I312" s="113"/>
      <c r="K312" s="171"/>
    </row>
    <row r="313" spans="9:11" x14ac:dyDescent="0.2">
      <c r="I313" s="113"/>
      <c r="K313" s="171"/>
    </row>
    <row r="314" spans="9:11" x14ac:dyDescent="0.2">
      <c r="I314" s="113"/>
      <c r="K314" s="171"/>
    </row>
    <row r="315" spans="9:11" x14ac:dyDescent="0.2">
      <c r="I315" s="113"/>
      <c r="K315" s="171"/>
    </row>
    <row r="316" spans="9:11" x14ac:dyDescent="0.2">
      <c r="I316" s="113"/>
      <c r="K316" s="171"/>
    </row>
    <row r="317" spans="9:11" x14ac:dyDescent="0.2">
      <c r="I317" s="113"/>
      <c r="K317" s="171"/>
    </row>
    <row r="318" spans="9:11" x14ac:dyDescent="0.2">
      <c r="I318" s="113"/>
      <c r="K318" s="171"/>
    </row>
    <row r="319" spans="9:11" x14ac:dyDescent="0.2">
      <c r="I319" s="113"/>
      <c r="K319" s="171"/>
    </row>
    <row r="320" spans="9:11" x14ac:dyDescent="0.2">
      <c r="I320" s="113"/>
      <c r="K320" s="171"/>
    </row>
    <row r="321" spans="9:11" x14ac:dyDescent="0.2">
      <c r="I321" s="113"/>
      <c r="K321" s="171"/>
    </row>
    <row r="322" spans="9:11" x14ac:dyDescent="0.2">
      <c r="I322" s="113"/>
      <c r="K322" s="171"/>
    </row>
    <row r="323" spans="9:11" x14ac:dyDescent="0.2">
      <c r="I323" s="113"/>
      <c r="K323" s="171"/>
    </row>
    <row r="324" spans="9:11" x14ac:dyDescent="0.2">
      <c r="I324" s="113"/>
      <c r="K324" s="171"/>
    </row>
    <row r="325" spans="9:11" x14ac:dyDescent="0.2">
      <c r="I325" s="113"/>
      <c r="K325" s="171"/>
    </row>
    <row r="326" spans="9:11" x14ac:dyDescent="0.2">
      <c r="I326" s="113"/>
      <c r="K326" s="171"/>
    </row>
    <row r="327" spans="9:11" x14ac:dyDescent="0.2">
      <c r="I327" s="113"/>
      <c r="K327" s="171"/>
    </row>
    <row r="328" spans="9:11" x14ac:dyDescent="0.2">
      <c r="I328" s="113"/>
      <c r="K328" s="171"/>
    </row>
    <row r="329" spans="9:11" x14ac:dyDescent="0.2">
      <c r="I329" s="113"/>
      <c r="K329" s="171"/>
    </row>
    <row r="330" spans="9:11" x14ac:dyDescent="0.2">
      <c r="I330" s="113"/>
      <c r="K330" s="171"/>
    </row>
    <row r="331" spans="9:11" x14ac:dyDescent="0.2">
      <c r="I331" s="113"/>
      <c r="K331" s="171"/>
    </row>
    <row r="332" spans="9:11" x14ac:dyDescent="0.2">
      <c r="I332" s="113"/>
      <c r="K332" s="171"/>
    </row>
    <row r="333" spans="9:11" x14ac:dyDescent="0.2">
      <c r="I333" s="113"/>
      <c r="K333" s="171"/>
    </row>
    <row r="334" spans="9:11" x14ac:dyDescent="0.2">
      <c r="I334" s="113"/>
      <c r="K334" s="171"/>
    </row>
    <row r="335" spans="9:11" x14ac:dyDescent="0.2">
      <c r="I335" s="113"/>
      <c r="K335" s="171"/>
    </row>
    <row r="336" spans="9:11" x14ac:dyDescent="0.2">
      <c r="I336" s="113"/>
      <c r="K336" s="171"/>
    </row>
    <row r="337" spans="9:11" x14ac:dyDescent="0.2">
      <c r="I337" s="113"/>
      <c r="K337" s="171"/>
    </row>
    <row r="338" spans="9:11" x14ac:dyDescent="0.2">
      <c r="I338" s="113"/>
      <c r="K338" s="171"/>
    </row>
    <row r="339" spans="9:11" x14ac:dyDescent="0.2">
      <c r="I339" s="113"/>
      <c r="K339" s="171"/>
    </row>
    <row r="340" spans="9:11" x14ac:dyDescent="0.2">
      <c r="I340" s="113"/>
      <c r="K340" s="171"/>
    </row>
    <row r="341" spans="9:11" x14ac:dyDescent="0.2">
      <c r="I341" s="113"/>
      <c r="K341" s="171"/>
    </row>
    <row r="342" spans="9:11" x14ac:dyDescent="0.2">
      <c r="I342" s="113"/>
      <c r="K342" s="171"/>
    </row>
    <row r="343" spans="9:11" x14ac:dyDescent="0.2">
      <c r="I343" s="113"/>
      <c r="K343" s="171"/>
    </row>
    <row r="344" spans="9:11" x14ac:dyDescent="0.2">
      <c r="I344" s="113"/>
      <c r="K344" s="171"/>
    </row>
    <row r="345" spans="9:11" x14ac:dyDescent="0.2">
      <c r="I345" s="113"/>
      <c r="K345" s="171"/>
    </row>
    <row r="346" spans="9:11" x14ac:dyDescent="0.2">
      <c r="I346" s="113"/>
      <c r="K346" s="171"/>
    </row>
    <row r="347" spans="9:11" x14ac:dyDescent="0.2">
      <c r="I347" s="113"/>
      <c r="K347" s="171"/>
    </row>
    <row r="348" spans="9:11" x14ac:dyDescent="0.2">
      <c r="I348" s="113"/>
      <c r="K348" s="171"/>
    </row>
    <row r="349" spans="9:11" x14ac:dyDescent="0.2">
      <c r="I349" s="113"/>
      <c r="K349" s="171"/>
    </row>
    <row r="350" spans="9:11" x14ac:dyDescent="0.2">
      <c r="I350" s="113"/>
      <c r="K350" s="171"/>
    </row>
    <row r="351" spans="9:11" x14ac:dyDescent="0.2">
      <c r="I351" s="113"/>
      <c r="K351" s="171"/>
    </row>
    <row r="352" spans="9:11" x14ac:dyDescent="0.2">
      <c r="I352" s="113"/>
      <c r="K352" s="171"/>
    </row>
    <row r="353" spans="9:11" x14ac:dyDescent="0.2">
      <c r="I353" s="113"/>
      <c r="K353" s="171"/>
    </row>
    <row r="354" spans="9:11" x14ac:dyDescent="0.2">
      <c r="I354" s="113"/>
      <c r="K354" s="171"/>
    </row>
    <row r="355" spans="9:11" x14ac:dyDescent="0.2">
      <c r="I355" s="113"/>
      <c r="K355" s="171"/>
    </row>
    <row r="356" spans="9:11" x14ac:dyDescent="0.2">
      <c r="I356" s="113"/>
      <c r="K356" s="171"/>
    </row>
    <row r="357" spans="9:11" x14ac:dyDescent="0.2">
      <c r="I357" s="113"/>
      <c r="K357" s="171"/>
    </row>
    <row r="358" spans="9:11" x14ac:dyDescent="0.2">
      <c r="I358" s="113"/>
      <c r="K358" s="171"/>
    </row>
    <row r="359" spans="9:11" x14ac:dyDescent="0.2">
      <c r="I359" s="113"/>
      <c r="K359" s="171"/>
    </row>
    <row r="360" spans="9:11" x14ac:dyDescent="0.2">
      <c r="I360" s="113"/>
      <c r="K360" s="171"/>
    </row>
    <row r="361" spans="9:11" x14ac:dyDescent="0.2">
      <c r="I361" s="113"/>
      <c r="K361" s="171"/>
    </row>
    <row r="362" spans="9:11" x14ac:dyDescent="0.2">
      <c r="I362" s="113"/>
      <c r="K362" s="171"/>
    </row>
    <row r="363" spans="9:11" x14ac:dyDescent="0.2">
      <c r="I363" s="113"/>
      <c r="K363" s="171"/>
    </row>
    <row r="364" spans="9:11" x14ac:dyDescent="0.2">
      <c r="I364" s="113"/>
      <c r="K364" s="171"/>
    </row>
    <row r="365" spans="9:11" x14ac:dyDescent="0.2">
      <c r="I365" s="113"/>
      <c r="K365" s="171"/>
    </row>
    <row r="366" spans="9:11" x14ac:dyDescent="0.2">
      <c r="I366" s="113"/>
      <c r="K366" s="171"/>
    </row>
    <row r="367" spans="9:11" x14ac:dyDescent="0.2">
      <c r="I367" s="113"/>
      <c r="K367" s="171"/>
    </row>
    <row r="368" spans="9:11" x14ac:dyDescent="0.2">
      <c r="I368" s="113"/>
      <c r="K368" s="171"/>
    </row>
    <row r="369" spans="9:11" x14ac:dyDescent="0.2">
      <c r="I369" s="113"/>
      <c r="K369" s="171"/>
    </row>
    <row r="370" spans="9:11" x14ac:dyDescent="0.2">
      <c r="I370" s="113"/>
      <c r="K370" s="171"/>
    </row>
    <row r="371" spans="9:11" x14ac:dyDescent="0.2">
      <c r="I371" s="113"/>
      <c r="K371" s="171"/>
    </row>
    <row r="372" spans="9:11" x14ac:dyDescent="0.2">
      <c r="I372" s="113"/>
      <c r="K372" s="171"/>
    </row>
    <row r="373" spans="9:11" x14ac:dyDescent="0.2">
      <c r="I373" s="113"/>
      <c r="K373" s="171"/>
    </row>
    <row r="374" spans="9:11" x14ac:dyDescent="0.2">
      <c r="I374" s="113"/>
      <c r="K374" s="171"/>
    </row>
    <row r="375" spans="9:11" x14ac:dyDescent="0.2">
      <c r="I375" s="113"/>
      <c r="K375" s="171"/>
    </row>
    <row r="376" spans="9:11" x14ac:dyDescent="0.2">
      <c r="I376" s="113"/>
      <c r="K376" s="171"/>
    </row>
    <row r="377" spans="9:11" x14ac:dyDescent="0.2">
      <c r="I377" s="113"/>
      <c r="K377" s="171"/>
    </row>
    <row r="378" spans="9:11" x14ac:dyDescent="0.2">
      <c r="I378" s="113"/>
      <c r="K378" s="171"/>
    </row>
    <row r="379" spans="9:11" x14ac:dyDescent="0.2">
      <c r="I379" s="113"/>
      <c r="K379" s="171"/>
    </row>
    <row r="380" spans="9:11" x14ac:dyDescent="0.2">
      <c r="I380" s="113"/>
      <c r="K380" s="171"/>
    </row>
    <row r="381" spans="9:11" x14ac:dyDescent="0.2">
      <c r="I381" s="113"/>
      <c r="K381" s="171"/>
    </row>
    <row r="382" spans="9:11" x14ac:dyDescent="0.2">
      <c r="I382" s="113"/>
      <c r="K382" s="171"/>
    </row>
    <row r="383" spans="9:11" x14ac:dyDescent="0.2">
      <c r="I383" s="113"/>
      <c r="K383" s="171"/>
    </row>
    <row r="384" spans="9:11" x14ac:dyDescent="0.2">
      <c r="I384" s="113"/>
      <c r="K384" s="171"/>
    </row>
    <row r="385" spans="9:11" x14ac:dyDescent="0.2">
      <c r="I385" s="113"/>
      <c r="K385" s="171"/>
    </row>
    <row r="386" spans="9:11" x14ac:dyDescent="0.2">
      <c r="I386" s="113"/>
      <c r="K386" s="171"/>
    </row>
    <row r="387" spans="9:11" x14ac:dyDescent="0.2">
      <c r="I387" s="113"/>
      <c r="K387" s="171"/>
    </row>
    <row r="388" spans="9:11" x14ac:dyDescent="0.2">
      <c r="I388" s="113"/>
      <c r="K388" s="171"/>
    </row>
    <row r="389" spans="9:11" x14ac:dyDescent="0.2">
      <c r="I389" s="113"/>
      <c r="K389" s="171"/>
    </row>
    <row r="390" spans="9:11" x14ac:dyDescent="0.2">
      <c r="I390" s="113"/>
      <c r="K390" s="171"/>
    </row>
    <row r="391" spans="9:11" x14ac:dyDescent="0.2">
      <c r="I391" s="113"/>
      <c r="K391" s="171"/>
    </row>
    <row r="392" spans="9:11" x14ac:dyDescent="0.2">
      <c r="I392" s="113"/>
      <c r="K392" s="171"/>
    </row>
    <row r="393" spans="9:11" x14ac:dyDescent="0.2">
      <c r="I393" s="113"/>
      <c r="K393" s="171"/>
    </row>
    <row r="394" spans="9:11" x14ac:dyDescent="0.2">
      <c r="I394" s="113"/>
      <c r="K394" s="171"/>
    </row>
    <row r="395" spans="9:11" x14ac:dyDescent="0.2">
      <c r="I395" s="113"/>
      <c r="K395" s="171"/>
    </row>
    <row r="396" spans="9:11" x14ac:dyDescent="0.2">
      <c r="I396" s="113"/>
      <c r="K396" s="171"/>
    </row>
    <row r="397" spans="9:11" x14ac:dyDescent="0.2">
      <c r="I397" s="113"/>
      <c r="K397" s="171"/>
    </row>
    <row r="398" spans="9:11" x14ac:dyDescent="0.2">
      <c r="I398" s="113"/>
      <c r="K398" s="171"/>
    </row>
    <row r="399" spans="9:11" x14ac:dyDescent="0.2">
      <c r="I399" s="113"/>
      <c r="K399" s="171"/>
    </row>
    <row r="400" spans="9:11" x14ac:dyDescent="0.2">
      <c r="I400" s="113"/>
      <c r="K400" s="171"/>
    </row>
    <row r="401" spans="9:11" x14ac:dyDescent="0.2">
      <c r="I401" s="113"/>
      <c r="K401" s="171"/>
    </row>
    <row r="402" spans="9:11" x14ac:dyDescent="0.2">
      <c r="I402" s="113"/>
      <c r="K402" s="171"/>
    </row>
    <row r="403" spans="9:11" x14ac:dyDescent="0.2">
      <c r="I403" s="113"/>
      <c r="K403" s="171"/>
    </row>
    <row r="404" spans="9:11" x14ac:dyDescent="0.2">
      <c r="I404" s="113"/>
      <c r="K404" s="171"/>
    </row>
    <row r="405" spans="9:11" x14ac:dyDescent="0.2">
      <c r="I405" s="113"/>
      <c r="K405" s="171"/>
    </row>
    <row r="406" spans="9:11" x14ac:dyDescent="0.2">
      <c r="I406" s="113"/>
      <c r="K406" s="171"/>
    </row>
    <row r="407" spans="9:11" x14ac:dyDescent="0.2">
      <c r="I407" s="113"/>
      <c r="K407" s="171"/>
    </row>
    <row r="408" spans="9:11" x14ac:dyDescent="0.2">
      <c r="I408" s="113"/>
      <c r="K408" s="171"/>
    </row>
    <row r="409" spans="9:11" x14ac:dyDescent="0.2">
      <c r="I409" s="113"/>
      <c r="K409" s="171"/>
    </row>
    <row r="410" spans="9:11" x14ac:dyDescent="0.2">
      <c r="I410" s="113"/>
      <c r="K410" s="171"/>
    </row>
    <row r="411" spans="9:11" x14ac:dyDescent="0.2">
      <c r="I411" s="113"/>
      <c r="K411" s="171"/>
    </row>
    <row r="412" spans="9:11" x14ac:dyDescent="0.2">
      <c r="I412" s="113"/>
      <c r="K412" s="171"/>
    </row>
    <row r="413" spans="9:11" x14ac:dyDescent="0.2">
      <c r="I413" s="113"/>
      <c r="K413" s="171"/>
    </row>
    <row r="414" spans="9:11" x14ac:dyDescent="0.2">
      <c r="I414" s="113"/>
      <c r="K414" s="171"/>
    </row>
    <row r="415" spans="9:11" x14ac:dyDescent="0.2">
      <c r="I415" s="113"/>
      <c r="K415" s="171"/>
    </row>
    <row r="416" spans="9:11" x14ac:dyDescent="0.2">
      <c r="I416" s="113"/>
      <c r="K416" s="171"/>
    </row>
    <row r="417" spans="9:11" x14ac:dyDescent="0.2">
      <c r="I417" s="113"/>
      <c r="K417" s="171"/>
    </row>
    <row r="418" spans="9:11" x14ac:dyDescent="0.2">
      <c r="I418" s="113"/>
      <c r="K418" s="171"/>
    </row>
    <row r="419" spans="9:11" x14ac:dyDescent="0.2">
      <c r="I419" s="113"/>
      <c r="K419" s="171"/>
    </row>
    <row r="420" spans="9:11" x14ac:dyDescent="0.2">
      <c r="I420" s="113"/>
      <c r="K420" s="171"/>
    </row>
    <row r="421" spans="9:11" x14ac:dyDescent="0.2">
      <c r="I421" s="113"/>
      <c r="K421" s="171"/>
    </row>
    <row r="422" spans="9:11" x14ac:dyDescent="0.2">
      <c r="I422" s="113"/>
      <c r="K422" s="171"/>
    </row>
    <row r="423" spans="9:11" x14ac:dyDescent="0.2">
      <c r="I423" s="113"/>
      <c r="K423" s="171"/>
    </row>
    <row r="424" spans="9:11" x14ac:dyDescent="0.2">
      <c r="I424" s="113"/>
      <c r="K424" s="171"/>
    </row>
    <row r="425" spans="9:11" x14ac:dyDescent="0.2">
      <c r="I425" s="113"/>
      <c r="K425" s="171"/>
    </row>
    <row r="426" spans="9:11" x14ac:dyDescent="0.2">
      <c r="I426" s="113"/>
      <c r="K426" s="171"/>
    </row>
    <row r="427" spans="9:11" x14ac:dyDescent="0.2">
      <c r="I427" s="113"/>
      <c r="K427" s="171"/>
    </row>
    <row r="428" spans="9:11" x14ac:dyDescent="0.2">
      <c r="I428" s="113"/>
      <c r="K428" s="171"/>
    </row>
    <row r="429" spans="9:11" x14ac:dyDescent="0.2">
      <c r="I429" s="113"/>
      <c r="K429" s="171"/>
    </row>
    <row r="430" spans="9:11" x14ac:dyDescent="0.2">
      <c r="I430" s="113"/>
      <c r="K430" s="171"/>
    </row>
    <row r="431" spans="9:11" x14ac:dyDescent="0.2">
      <c r="I431" s="113"/>
      <c r="K431" s="171"/>
    </row>
    <row r="432" spans="9:11" x14ac:dyDescent="0.2">
      <c r="I432" s="113"/>
      <c r="K432" s="171"/>
    </row>
    <row r="433" spans="9:11" x14ac:dyDescent="0.2">
      <c r="I433" s="113"/>
      <c r="K433" s="171"/>
    </row>
    <row r="434" spans="9:11" x14ac:dyDescent="0.2">
      <c r="I434" s="113"/>
      <c r="K434" s="171"/>
    </row>
    <row r="435" spans="9:11" x14ac:dyDescent="0.2">
      <c r="I435" s="113"/>
      <c r="K435" s="171"/>
    </row>
    <row r="436" spans="9:11" x14ac:dyDescent="0.2">
      <c r="I436" s="113"/>
      <c r="K436" s="171"/>
    </row>
    <row r="437" spans="9:11" x14ac:dyDescent="0.2">
      <c r="I437" s="113"/>
      <c r="K437" s="171"/>
    </row>
    <row r="438" spans="9:11" x14ac:dyDescent="0.2">
      <c r="I438" s="113"/>
      <c r="K438" s="171"/>
    </row>
    <row r="439" spans="9:11" x14ac:dyDescent="0.2">
      <c r="I439" s="113"/>
      <c r="K439" s="171"/>
    </row>
    <row r="440" spans="9:11" x14ac:dyDescent="0.2">
      <c r="I440" s="113"/>
      <c r="K440" s="171"/>
    </row>
    <row r="441" spans="9:11" x14ac:dyDescent="0.2">
      <c r="I441" s="113"/>
      <c r="K441" s="171"/>
    </row>
    <row r="442" spans="9:11" x14ac:dyDescent="0.2">
      <c r="I442" s="113"/>
      <c r="K442" s="171"/>
    </row>
    <row r="443" spans="9:11" x14ac:dyDescent="0.2">
      <c r="I443" s="113"/>
      <c r="K443" s="171"/>
    </row>
    <row r="444" spans="9:11" x14ac:dyDescent="0.2">
      <c r="I444" s="113"/>
      <c r="K444" s="171"/>
    </row>
    <row r="445" spans="9:11" x14ac:dyDescent="0.2">
      <c r="I445" s="113"/>
      <c r="K445" s="171"/>
    </row>
    <row r="446" spans="9:11" x14ac:dyDescent="0.2">
      <c r="I446" s="113"/>
      <c r="K446" s="171"/>
    </row>
    <row r="447" spans="9:11" x14ac:dyDescent="0.2">
      <c r="I447" s="113"/>
      <c r="K447" s="171"/>
    </row>
    <row r="448" spans="9:11" x14ac:dyDescent="0.2">
      <c r="I448" s="113"/>
      <c r="K448" s="171"/>
    </row>
    <row r="449" spans="9:11" x14ac:dyDescent="0.2">
      <c r="I449" s="113"/>
      <c r="K449" s="171"/>
    </row>
    <row r="450" spans="9:11" x14ac:dyDescent="0.2">
      <c r="I450" s="113"/>
      <c r="K450" s="171"/>
    </row>
    <row r="451" spans="9:11" x14ac:dyDescent="0.2">
      <c r="I451" s="113"/>
      <c r="K451" s="171"/>
    </row>
    <row r="452" spans="9:11" x14ac:dyDescent="0.2">
      <c r="I452" s="113"/>
      <c r="K452" s="171"/>
    </row>
    <row r="453" spans="9:11" x14ac:dyDescent="0.2">
      <c r="I453" s="113"/>
      <c r="K453" s="171"/>
    </row>
    <row r="454" spans="9:11" x14ac:dyDescent="0.2">
      <c r="I454" s="113"/>
      <c r="K454" s="171"/>
    </row>
    <row r="455" spans="9:11" x14ac:dyDescent="0.2">
      <c r="I455" s="113"/>
      <c r="K455" s="171"/>
    </row>
    <row r="456" spans="9:11" x14ac:dyDescent="0.2">
      <c r="I456" s="113"/>
      <c r="K456" s="171"/>
    </row>
    <row r="457" spans="9:11" x14ac:dyDescent="0.2">
      <c r="I457" s="113"/>
      <c r="K457" s="171"/>
    </row>
    <row r="458" spans="9:11" x14ac:dyDescent="0.2">
      <c r="I458" s="113"/>
      <c r="K458" s="171"/>
    </row>
    <row r="459" spans="9:11" x14ac:dyDescent="0.2">
      <c r="I459" s="113"/>
      <c r="K459" s="171"/>
    </row>
    <row r="460" spans="9:11" x14ac:dyDescent="0.2">
      <c r="I460" s="113"/>
      <c r="K460" s="171"/>
    </row>
    <row r="461" spans="9:11" x14ac:dyDescent="0.2">
      <c r="I461" s="113"/>
      <c r="K461" s="171"/>
    </row>
    <row r="462" spans="9:11" x14ac:dyDescent="0.2">
      <c r="I462" s="113"/>
      <c r="K462" s="171"/>
    </row>
    <row r="463" spans="9:11" x14ac:dyDescent="0.2">
      <c r="I463" s="113"/>
      <c r="K463" s="171"/>
    </row>
    <row r="464" spans="9:11" x14ac:dyDescent="0.2">
      <c r="I464" s="113"/>
      <c r="K464" s="171"/>
    </row>
    <row r="465" spans="9:11" x14ac:dyDescent="0.2">
      <c r="I465" s="113"/>
      <c r="K465" s="171"/>
    </row>
    <row r="466" spans="9:11" x14ac:dyDescent="0.2">
      <c r="I466" s="113"/>
      <c r="K466" s="171"/>
    </row>
    <row r="467" spans="9:11" x14ac:dyDescent="0.2">
      <c r="I467" s="113"/>
      <c r="K467" s="171"/>
    </row>
    <row r="468" spans="9:11" x14ac:dyDescent="0.2">
      <c r="I468" s="113"/>
      <c r="K468" s="171"/>
    </row>
    <row r="469" spans="9:11" x14ac:dyDescent="0.2">
      <c r="I469" s="113"/>
      <c r="K469" s="171"/>
    </row>
    <row r="470" spans="9:11" x14ac:dyDescent="0.2">
      <c r="I470" s="113"/>
      <c r="K470" s="171"/>
    </row>
    <row r="471" spans="9:11" x14ac:dyDescent="0.2">
      <c r="I471" s="113"/>
      <c r="K471" s="171"/>
    </row>
    <row r="472" spans="9:11" x14ac:dyDescent="0.2">
      <c r="I472" s="113"/>
      <c r="K472" s="171"/>
    </row>
    <row r="473" spans="9:11" x14ac:dyDescent="0.2">
      <c r="I473" s="113"/>
      <c r="K473" s="171"/>
    </row>
    <row r="474" spans="9:11" x14ac:dyDescent="0.2">
      <c r="I474" s="113"/>
      <c r="K474" s="171"/>
    </row>
    <row r="475" spans="9:11" x14ac:dyDescent="0.2">
      <c r="I475" s="113"/>
      <c r="K475" s="171"/>
    </row>
    <row r="476" spans="9:11" x14ac:dyDescent="0.2">
      <c r="I476" s="113"/>
      <c r="K476" s="171"/>
    </row>
    <row r="477" spans="9:11" x14ac:dyDescent="0.2">
      <c r="I477" s="113"/>
      <c r="K477" s="171"/>
    </row>
    <row r="478" spans="9:11" x14ac:dyDescent="0.2">
      <c r="I478" s="113"/>
      <c r="K478" s="171"/>
    </row>
    <row r="479" spans="9:11" x14ac:dyDescent="0.2">
      <c r="I479" s="113"/>
      <c r="K479" s="171"/>
    </row>
    <row r="480" spans="9:11" x14ac:dyDescent="0.2">
      <c r="I480" s="113"/>
      <c r="K480" s="171"/>
    </row>
    <row r="481" spans="9:11" x14ac:dyDescent="0.2">
      <c r="I481" s="113"/>
      <c r="K481" s="171"/>
    </row>
    <row r="482" spans="9:11" x14ac:dyDescent="0.2">
      <c r="I482" s="113"/>
      <c r="K482" s="171"/>
    </row>
    <row r="483" spans="9:11" x14ac:dyDescent="0.2">
      <c r="I483" s="113"/>
      <c r="K483" s="171"/>
    </row>
    <row r="484" spans="9:11" x14ac:dyDescent="0.2">
      <c r="I484" s="113"/>
      <c r="K484" s="171"/>
    </row>
    <row r="485" spans="9:11" x14ac:dyDescent="0.2">
      <c r="I485" s="113"/>
      <c r="K485" s="171"/>
    </row>
    <row r="486" spans="9:11" x14ac:dyDescent="0.2">
      <c r="I486" s="113"/>
      <c r="K486" s="171"/>
    </row>
    <row r="487" spans="9:11" x14ac:dyDescent="0.2">
      <c r="I487" s="113"/>
      <c r="K487" s="171"/>
    </row>
    <row r="488" spans="9:11" x14ac:dyDescent="0.2">
      <c r="I488" s="113"/>
      <c r="K488" s="171"/>
    </row>
    <row r="489" spans="9:11" x14ac:dyDescent="0.2">
      <c r="I489" s="113"/>
      <c r="K489" s="171"/>
    </row>
    <row r="490" spans="9:11" x14ac:dyDescent="0.2">
      <c r="I490" s="113"/>
      <c r="K490" s="171"/>
    </row>
    <row r="491" spans="9:11" x14ac:dyDescent="0.2">
      <c r="I491" s="113"/>
      <c r="K491" s="171"/>
    </row>
    <row r="492" spans="9:11" x14ac:dyDescent="0.2">
      <c r="I492" s="113"/>
      <c r="K492" s="171"/>
    </row>
    <row r="493" spans="9:11" x14ac:dyDescent="0.2">
      <c r="I493" s="113"/>
      <c r="K493" s="171"/>
    </row>
    <row r="494" spans="9:11" x14ac:dyDescent="0.2">
      <c r="I494" s="113"/>
      <c r="K494" s="171"/>
    </row>
    <row r="495" spans="9:11" x14ac:dyDescent="0.2">
      <c r="I495" s="113"/>
      <c r="K495" s="171"/>
    </row>
    <row r="496" spans="9:11" x14ac:dyDescent="0.2">
      <c r="I496" s="113"/>
      <c r="K496" s="171"/>
    </row>
    <row r="497" spans="9:11" x14ac:dyDescent="0.2">
      <c r="I497" s="113"/>
      <c r="K497" s="171"/>
    </row>
    <row r="498" spans="9:11" x14ac:dyDescent="0.2">
      <c r="I498" s="113"/>
      <c r="K498" s="171"/>
    </row>
    <row r="499" spans="9:11" x14ac:dyDescent="0.2">
      <c r="I499" s="113"/>
      <c r="K499" s="171"/>
    </row>
    <row r="500" spans="9:11" x14ac:dyDescent="0.2">
      <c r="I500" s="113"/>
      <c r="K500" s="171"/>
    </row>
    <row r="501" spans="9:11" x14ac:dyDescent="0.2">
      <c r="I501" s="113"/>
      <c r="K501" s="171"/>
    </row>
    <row r="502" spans="9:11" x14ac:dyDescent="0.2">
      <c r="I502" s="113"/>
      <c r="K502" s="171"/>
    </row>
    <row r="503" spans="9:11" x14ac:dyDescent="0.2">
      <c r="I503" s="113"/>
      <c r="K503" s="171"/>
    </row>
    <row r="504" spans="9:11" x14ac:dyDescent="0.2">
      <c r="I504" s="113"/>
      <c r="K504" s="171"/>
    </row>
    <row r="505" spans="9:11" x14ac:dyDescent="0.2">
      <c r="I505" s="113"/>
      <c r="K505" s="171"/>
    </row>
    <row r="506" spans="9:11" x14ac:dyDescent="0.2">
      <c r="I506" s="113"/>
      <c r="K506" s="171"/>
    </row>
    <row r="507" spans="9:11" x14ac:dyDescent="0.2">
      <c r="I507" s="113"/>
      <c r="K507" s="171"/>
    </row>
    <row r="508" spans="9:11" x14ac:dyDescent="0.2">
      <c r="I508" s="113"/>
      <c r="K508" s="171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dataValidations count="4">
    <dataValidation type="custom" allowBlank="1" showInputMessage="1" showErrorMessage="1" sqref="D7:D508">
      <formula1>"Own Contributions"</formula1>
    </dataValidation>
    <dataValidation type="list" allowBlank="1" showInputMessage="1" showErrorMessage="1" sqref="B201:B832">
      <formula1>Institute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D509:D546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>
    <tabColor indexed="53"/>
    <pageSetUpPr fitToPage="1"/>
  </sheetPr>
  <dimension ref="A1:M508"/>
  <sheetViews>
    <sheetView showGridLines="0" zoomScale="90" zoomScaleNormal="90" workbookViewId="0">
      <selection activeCell="A7" sqref="A7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4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149"/>
    </row>
    <row r="3" spans="1:13" x14ac:dyDescent="0.2">
      <c r="A3" s="247" t="s">
        <v>3</v>
      </c>
      <c r="B3" s="247"/>
      <c r="C3" s="247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4" t="s">
        <v>106</v>
      </c>
      <c r="B4" s="253"/>
      <c r="C4" s="253"/>
      <c r="D4" s="253"/>
      <c r="E4" s="253"/>
      <c r="F4" s="253"/>
      <c r="G4" s="253"/>
      <c r="H4" s="253"/>
      <c r="I4" s="254"/>
      <c r="J4" s="254"/>
      <c r="L4" s="50"/>
      <c r="M4" s="150"/>
    </row>
    <row r="5" spans="1:13" x14ac:dyDescent="0.2">
      <c r="B5" s="143">
        <f>K202</f>
        <v>0</v>
      </c>
      <c r="J5" s="112"/>
    </row>
    <row r="6" spans="1:13" s="117" customFormat="1" ht="42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62</v>
      </c>
      <c r="G6" s="163" t="s">
        <v>69</v>
      </c>
      <c r="H6" s="163" t="s">
        <v>84</v>
      </c>
      <c r="I6" s="157" t="s">
        <v>119</v>
      </c>
      <c r="J6" s="158" t="s">
        <v>123</v>
      </c>
      <c r="K6" s="167" t="s">
        <v>121</v>
      </c>
      <c r="L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3</v>
      </c>
      <c r="F7" s="94"/>
      <c r="G7" s="94"/>
      <c r="H7" s="115"/>
      <c r="I7" s="201"/>
      <c r="J7" s="96"/>
      <c r="K7" s="221">
        <f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3</v>
      </c>
      <c r="F8" s="94"/>
      <c r="G8" s="94"/>
      <c r="H8" s="94"/>
      <c r="I8" s="201"/>
      <c r="J8" s="96"/>
      <c r="K8" s="221">
        <f t="shared" ref="K8:K71" si="0">J8*I8</f>
        <v>0</v>
      </c>
      <c r="L8" s="94"/>
    </row>
    <row r="9" spans="1:13" s="118" customFormat="1" ht="12.75" customHeight="1" x14ac:dyDescent="0.2">
      <c r="A9" s="94">
        <f t="shared" ref="A9:A72" si="1">A8</f>
        <v>0</v>
      </c>
      <c r="B9" s="94"/>
      <c r="C9" s="97"/>
      <c r="D9" s="95" t="s">
        <v>24</v>
      </c>
      <c r="E9" s="95" t="s">
        <v>3</v>
      </c>
      <c r="F9" s="97"/>
      <c r="G9" s="97"/>
      <c r="H9" s="97"/>
      <c r="I9" s="201"/>
      <c r="J9" s="96"/>
      <c r="K9" s="221">
        <f t="shared" si="0"/>
        <v>0</v>
      </c>
      <c r="L9" s="97"/>
    </row>
    <row r="10" spans="1:13" s="118" customFormat="1" ht="12.75" customHeight="1" x14ac:dyDescent="0.2">
      <c r="A10" s="94">
        <f t="shared" si="1"/>
        <v>0</v>
      </c>
      <c r="B10" s="94"/>
      <c r="C10" s="97"/>
      <c r="D10" s="95" t="s">
        <v>24</v>
      </c>
      <c r="E10" s="95" t="s">
        <v>3</v>
      </c>
      <c r="F10" s="97"/>
      <c r="G10" s="97"/>
      <c r="H10" s="97"/>
      <c r="I10" s="201"/>
      <c r="J10" s="96"/>
      <c r="K10" s="221">
        <f t="shared" si="0"/>
        <v>0</v>
      </c>
      <c r="L10" s="97"/>
    </row>
    <row r="11" spans="1:13" s="118" customFormat="1" ht="12.75" customHeight="1" x14ac:dyDescent="0.2">
      <c r="A11" s="94">
        <f t="shared" si="1"/>
        <v>0</v>
      </c>
      <c r="B11" s="94"/>
      <c r="C11" s="97"/>
      <c r="D11" s="95" t="s">
        <v>24</v>
      </c>
      <c r="E11" s="95" t="s">
        <v>3</v>
      </c>
      <c r="F11" s="97"/>
      <c r="G11" s="97"/>
      <c r="H11" s="97"/>
      <c r="I11" s="201"/>
      <c r="J11" s="96"/>
      <c r="K11" s="221">
        <f t="shared" si="0"/>
        <v>0</v>
      </c>
      <c r="L11" s="97"/>
    </row>
    <row r="12" spans="1:13" s="118" customFormat="1" ht="12.75" customHeight="1" x14ac:dyDescent="0.2">
      <c r="A12" s="94">
        <f t="shared" si="1"/>
        <v>0</v>
      </c>
      <c r="B12" s="94"/>
      <c r="C12" s="97"/>
      <c r="D12" s="95" t="s">
        <v>24</v>
      </c>
      <c r="E12" s="95" t="s">
        <v>3</v>
      </c>
      <c r="F12" s="97"/>
      <c r="G12" s="97"/>
      <c r="H12" s="97"/>
      <c r="I12" s="201"/>
      <c r="J12" s="96"/>
      <c r="K12" s="221">
        <f t="shared" si="0"/>
        <v>0</v>
      </c>
      <c r="L12" s="97"/>
    </row>
    <row r="13" spans="1:13" s="118" customFormat="1" ht="12.75" customHeight="1" x14ac:dyDescent="0.2">
      <c r="A13" s="94">
        <f t="shared" si="1"/>
        <v>0</v>
      </c>
      <c r="B13" s="94"/>
      <c r="C13" s="97"/>
      <c r="D13" s="95" t="s">
        <v>24</v>
      </c>
      <c r="E13" s="95" t="s">
        <v>3</v>
      </c>
      <c r="F13" s="97"/>
      <c r="G13" s="97"/>
      <c r="H13" s="97"/>
      <c r="I13" s="201"/>
      <c r="J13" s="96"/>
      <c r="K13" s="221">
        <f t="shared" si="0"/>
        <v>0</v>
      </c>
      <c r="L13" s="97"/>
    </row>
    <row r="14" spans="1:13" s="118" customFormat="1" ht="12.75" customHeight="1" x14ac:dyDescent="0.2">
      <c r="A14" s="94">
        <f t="shared" si="1"/>
        <v>0</v>
      </c>
      <c r="B14" s="94"/>
      <c r="C14" s="97"/>
      <c r="D14" s="95" t="s">
        <v>24</v>
      </c>
      <c r="E14" s="95" t="s">
        <v>3</v>
      </c>
      <c r="F14" s="97"/>
      <c r="G14" s="97"/>
      <c r="H14" s="97"/>
      <c r="I14" s="201"/>
      <c r="J14" s="96"/>
      <c r="K14" s="221">
        <f t="shared" si="0"/>
        <v>0</v>
      </c>
      <c r="L14" s="97"/>
    </row>
    <row r="15" spans="1:13" s="118" customFormat="1" ht="12.75" customHeight="1" x14ac:dyDescent="0.2">
      <c r="A15" s="94">
        <f t="shared" si="1"/>
        <v>0</v>
      </c>
      <c r="B15" s="94"/>
      <c r="C15" s="97"/>
      <c r="D15" s="95" t="s">
        <v>24</v>
      </c>
      <c r="E15" s="95" t="s">
        <v>3</v>
      </c>
      <c r="F15" s="97"/>
      <c r="G15" s="97"/>
      <c r="H15" s="97"/>
      <c r="I15" s="201"/>
      <c r="J15" s="96"/>
      <c r="K15" s="221">
        <f t="shared" si="0"/>
        <v>0</v>
      </c>
      <c r="L15" s="97"/>
    </row>
    <row r="16" spans="1:13" ht="12.75" customHeight="1" x14ac:dyDescent="0.2">
      <c r="A16" s="94">
        <f t="shared" si="1"/>
        <v>0</v>
      </c>
      <c r="B16" s="94"/>
      <c r="C16" s="97"/>
      <c r="D16" s="95" t="s">
        <v>24</v>
      </c>
      <c r="E16" s="95" t="s">
        <v>3</v>
      </c>
      <c r="F16" s="94"/>
      <c r="G16" s="94"/>
      <c r="H16" s="94"/>
      <c r="I16" s="201"/>
      <c r="J16" s="96"/>
      <c r="K16" s="221">
        <f t="shared" si="0"/>
        <v>0</v>
      </c>
      <c r="L16" s="94"/>
    </row>
    <row r="17" spans="1:12" x14ac:dyDescent="0.2">
      <c r="A17" s="94">
        <f t="shared" si="1"/>
        <v>0</v>
      </c>
      <c r="B17" s="94"/>
      <c r="C17" s="97"/>
      <c r="D17" s="95" t="s">
        <v>24</v>
      </c>
      <c r="E17" s="95" t="s">
        <v>3</v>
      </c>
      <c r="F17" s="97"/>
      <c r="G17" s="97"/>
      <c r="H17" s="97"/>
      <c r="I17" s="201"/>
      <c r="J17" s="96"/>
      <c r="K17" s="221">
        <f t="shared" si="0"/>
        <v>0</v>
      </c>
      <c r="L17" s="94"/>
    </row>
    <row r="18" spans="1:12" x14ac:dyDescent="0.2">
      <c r="A18" s="94">
        <f t="shared" si="1"/>
        <v>0</v>
      </c>
      <c r="B18" s="94"/>
      <c r="C18" s="94"/>
      <c r="D18" s="95" t="s">
        <v>24</v>
      </c>
      <c r="E18" s="95" t="s">
        <v>3</v>
      </c>
      <c r="F18" s="94"/>
      <c r="G18" s="94"/>
      <c r="H18" s="94"/>
      <c r="I18" s="201"/>
      <c r="J18" s="96"/>
      <c r="K18" s="221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5" t="s">
        <v>3</v>
      </c>
      <c r="F19" s="94"/>
      <c r="G19" s="94"/>
      <c r="H19" s="94"/>
      <c r="I19" s="201"/>
      <c r="J19" s="96"/>
      <c r="K19" s="221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5" t="s">
        <v>3</v>
      </c>
      <c r="F20" s="94"/>
      <c r="G20" s="94"/>
      <c r="H20" s="94"/>
      <c r="I20" s="201"/>
      <c r="J20" s="96"/>
      <c r="K20" s="221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5" t="s">
        <v>3</v>
      </c>
      <c r="F21" s="94"/>
      <c r="G21" s="94"/>
      <c r="H21" s="94"/>
      <c r="I21" s="201"/>
      <c r="J21" s="96"/>
      <c r="K21" s="221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5" t="s">
        <v>3</v>
      </c>
      <c r="F22" s="94"/>
      <c r="G22" s="94"/>
      <c r="H22" s="94"/>
      <c r="I22" s="201"/>
      <c r="J22" s="96"/>
      <c r="K22" s="221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5" t="s">
        <v>3</v>
      </c>
      <c r="F23" s="94"/>
      <c r="G23" s="94"/>
      <c r="H23" s="94"/>
      <c r="I23" s="201"/>
      <c r="J23" s="96"/>
      <c r="K23" s="221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5" t="s">
        <v>3</v>
      </c>
      <c r="F24" s="94"/>
      <c r="G24" s="94"/>
      <c r="H24" s="94"/>
      <c r="I24" s="201"/>
      <c r="J24" s="96"/>
      <c r="K24" s="221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5" t="s">
        <v>3</v>
      </c>
      <c r="F25" s="94"/>
      <c r="G25" s="94"/>
      <c r="H25" s="94"/>
      <c r="I25" s="201"/>
      <c r="J25" s="96"/>
      <c r="K25" s="221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5" t="s">
        <v>3</v>
      </c>
      <c r="F26" s="94"/>
      <c r="G26" s="94"/>
      <c r="H26" s="94"/>
      <c r="I26" s="201"/>
      <c r="J26" s="96"/>
      <c r="K26" s="221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5" t="s">
        <v>3</v>
      </c>
      <c r="F27" s="94"/>
      <c r="G27" s="94"/>
      <c r="H27" s="94"/>
      <c r="I27" s="201"/>
      <c r="J27" s="96"/>
      <c r="K27" s="221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5" t="s">
        <v>3</v>
      </c>
      <c r="F28" s="94"/>
      <c r="G28" s="94"/>
      <c r="H28" s="94"/>
      <c r="I28" s="201"/>
      <c r="J28" s="96"/>
      <c r="K28" s="221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5" t="s">
        <v>3</v>
      </c>
      <c r="F29" s="94"/>
      <c r="G29" s="94"/>
      <c r="H29" s="94"/>
      <c r="I29" s="201"/>
      <c r="J29" s="96"/>
      <c r="K29" s="221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5" t="s">
        <v>3</v>
      </c>
      <c r="F30" s="94"/>
      <c r="G30" s="94"/>
      <c r="H30" s="94"/>
      <c r="I30" s="201"/>
      <c r="J30" s="96"/>
      <c r="K30" s="221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5" t="s">
        <v>3</v>
      </c>
      <c r="F31" s="94"/>
      <c r="G31" s="94"/>
      <c r="H31" s="94"/>
      <c r="I31" s="201"/>
      <c r="J31" s="96"/>
      <c r="K31" s="221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5" t="s">
        <v>3</v>
      </c>
      <c r="F32" s="94"/>
      <c r="G32" s="94"/>
      <c r="H32" s="94"/>
      <c r="I32" s="201"/>
      <c r="J32" s="96"/>
      <c r="K32" s="221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5" t="s">
        <v>3</v>
      </c>
      <c r="F33" s="94"/>
      <c r="G33" s="94"/>
      <c r="H33" s="94"/>
      <c r="I33" s="201"/>
      <c r="J33" s="96"/>
      <c r="K33" s="221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5" t="s">
        <v>3</v>
      </c>
      <c r="F34" s="94"/>
      <c r="G34" s="94"/>
      <c r="H34" s="94"/>
      <c r="I34" s="201"/>
      <c r="J34" s="96"/>
      <c r="K34" s="221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5" t="s">
        <v>3</v>
      </c>
      <c r="F35" s="94"/>
      <c r="G35" s="94"/>
      <c r="H35" s="94"/>
      <c r="I35" s="201"/>
      <c r="J35" s="96"/>
      <c r="K35" s="221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5" t="s">
        <v>3</v>
      </c>
      <c r="F36" s="94"/>
      <c r="G36" s="94"/>
      <c r="H36" s="94"/>
      <c r="I36" s="201"/>
      <c r="J36" s="96"/>
      <c r="K36" s="221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5" t="s">
        <v>3</v>
      </c>
      <c r="F37" s="94"/>
      <c r="G37" s="94"/>
      <c r="H37" s="94"/>
      <c r="I37" s="201"/>
      <c r="J37" s="96"/>
      <c r="K37" s="221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5" t="s">
        <v>3</v>
      </c>
      <c r="F38" s="94"/>
      <c r="G38" s="94"/>
      <c r="H38" s="94"/>
      <c r="I38" s="201"/>
      <c r="J38" s="96"/>
      <c r="K38" s="221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5" t="s">
        <v>3</v>
      </c>
      <c r="F39" s="94"/>
      <c r="G39" s="94"/>
      <c r="H39" s="94"/>
      <c r="I39" s="201"/>
      <c r="J39" s="96"/>
      <c r="K39" s="221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5" t="s">
        <v>3</v>
      </c>
      <c r="F40" s="94"/>
      <c r="G40" s="94"/>
      <c r="H40" s="94"/>
      <c r="I40" s="201"/>
      <c r="J40" s="96"/>
      <c r="K40" s="221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5" t="s">
        <v>3</v>
      </c>
      <c r="F41" s="94"/>
      <c r="G41" s="94"/>
      <c r="H41" s="94"/>
      <c r="I41" s="201"/>
      <c r="J41" s="96"/>
      <c r="K41" s="221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5" t="s">
        <v>3</v>
      </c>
      <c r="F42" s="94"/>
      <c r="G42" s="94"/>
      <c r="H42" s="94"/>
      <c r="I42" s="201"/>
      <c r="J42" s="96"/>
      <c r="K42" s="221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5" t="s">
        <v>3</v>
      </c>
      <c r="F43" s="94"/>
      <c r="G43" s="94"/>
      <c r="H43" s="94"/>
      <c r="I43" s="201"/>
      <c r="J43" s="96"/>
      <c r="K43" s="221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5" t="s">
        <v>3</v>
      </c>
      <c r="F44" s="94"/>
      <c r="G44" s="94"/>
      <c r="H44" s="94"/>
      <c r="I44" s="201"/>
      <c r="J44" s="96"/>
      <c r="K44" s="221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5" t="s">
        <v>3</v>
      </c>
      <c r="F45" s="94"/>
      <c r="G45" s="94"/>
      <c r="H45" s="94"/>
      <c r="I45" s="201"/>
      <c r="J45" s="96"/>
      <c r="K45" s="221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5" t="s">
        <v>3</v>
      </c>
      <c r="F46" s="94"/>
      <c r="G46" s="94"/>
      <c r="H46" s="94"/>
      <c r="I46" s="201"/>
      <c r="J46" s="96"/>
      <c r="K46" s="221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5" t="s">
        <v>3</v>
      </c>
      <c r="F47" s="94"/>
      <c r="G47" s="94"/>
      <c r="H47" s="94"/>
      <c r="I47" s="201"/>
      <c r="J47" s="96"/>
      <c r="K47" s="221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5" t="s">
        <v>3</v>
      </c>
      <c r="F48" s="94"/>
      <c r="G48" s="94"/>
      <c r="H48" s="94"/>
      <c r="I48" s="201"/>
      <c r="J48" s="96"/>
      <c r="K48" s="221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5" t="s">
        <v>3</v>
      </c>
      <c r="F49" s="94"/>
      <c r="G49" s="94"/>
      <c r="H49" s="94"/>
      <c r="I49" s="201"/>
      <c r="J49" s="96"/>
      <c r="K49" s="221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5" t="s">
        <v>3</v>
      </c>
      <c r="F50" s="94"/>
      <c r="G50" s="94"/>
      <c r="H50" s="94"/>
      <c r="I50" s="201"/>
      <c r="J50" s="96"/>
      <c r="K50" s="221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5" t="s">
        <v>3</v>
      </c>
      <c r="F51" s="94"/>
      <c r="G51" s="94"/>
      <c r="H51" s="94"/>
      <c r="I51" s="201"/>
      <c r="J51" s="96"/>
      <c r="K51" s="221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5" t="s">
        <v>3</v>
      </c>
      <c r="F52" s="94"/>
      <c r="G52" s="94"/>
      <c r="H52" s="94"/>
      <c r="I52" s="201"/>
      <c r="J52" s="96"/>
      <c r="K52" s="221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5" t="s">
        <v>3</v>
      </c>
      <c r="F53" s="94"/>
      <c r="G53" s="94"/>
      <c r="H53" s="94"/>
      <c r="I53" s="201"/>
      <c r="J53" s="96"/>
      <c r="K53" s="221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5" t="s">
        <v>3</v>
      </c>
      <c r="F54" s="94"/>
      <c r="G54" s="94"/>
      <c r="H54" s="94"/>
      <c r="I54" s="201"/>
      <c r="J54" s="96"/>
      <c r="K54" s="221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5" t="s">
        <v>3</v>
      </c>
      <c r="F55" s="94"/>
      <c r="G55" s="94"/>
      <c r="H55" s="94"/>
      <c r="I55" s="201"/>
      <c r="J55" s="96"/>
      <c r="K55" s="221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5" t="s">
        <v>3</v>
      </c>
      <c r="F56" s="94"/>
      <c r="G56" s="94"/>
      <c r="H56" s="94"/>
      <c r="I56" s="201"/>
      <c r="J56" s="96"/>
      <c r="K56" s="221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5" t="s">
        <v>3</v>
      </c>
      <c r="F57" s="94"/>
      <c r="G57" s="94"/>
      <c r="H57" s="94"/>
      <c r="I57" s="201"/>
      <c r="J57" s="96"/>
      <c r="K57" s="221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5" t="s">
        <v>3</v>
      </c>
      <c r="F58" s="94"/>
      <c r="G58" s="94"/>
      <c r="H58" s="94"/>
      <c r="I58" s="201"/>
      <c r="J58" s="96"/>
      <c r="K58" s="221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5" t="s">
        <v>3</v>
      </c>
      <c r="F59" s="94"/>
      <c r="G59" s="94"/>
      <c r="H59" s="94"/>
      <c r="I59" s="201"/>
      <c r="J59" s="96"/>
      <c r="K59" s="221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5" t="s">
        <v>3</v>
      </c>
      <c r="F60" s="94"/>
      <c r="G60" s="94"/>
      <c r="H60" s="94"/>
      <c r="I60" s="201"/>
      <c r="J60" s="96"/>
      <c r="K60" s="221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5" t="s">
        <v>3</v>
      </c>
      <c r="F61" s="94"/>
      <c r="G61" s="94"/>
      <c r="H61" s="94"/>
      <c r="I61" s="201"/>
      <c r="J61" s="96"/>
      <c r="K61" s="221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5" t="s">
        <v>3</v>
      </c>
      <c r="F62" s="94"/>
      <c r="G62" s="94"/>
      <c r="H62" s="94"/>
      <c r="I62" s="201"/>
      <c r="J62" s="96"/>
      <c r="K62" s="221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5" t="s">
        <v>3</v>
      </c>
      <c r="F63" s="94"/>
      <c r="G63" s="94"/>
      <c r="H63" s="94"/>
      <c r="I63" s="201"/>
      <c r="J63" s="96"/>
      <c r="K63" s="221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5" t="s">
        <v>3</v>
      </c>
      <c r="F64" s="94"/>
      <c r="G64" s="94"/>
      <c r="H64" s="94"/>
      <c r="I64" s="201"/>
      <c r="J64" s="96"/>
      <c r="K64" s="221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5" t="s">
        <v>3</v>
      </c>
      <c r="F65" s="94"/>
      <c r="G65" s="94"/>
      <c r="H65" s="94"/>
      <c r="I65" s="201"/>
      <c r="J65" s="96"/>
      <c r="K65" s="221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5" t="s">
        <v>3</v>
      </c>
      <c r="F66" s="94"/>
      <c r="G66" s="94"/>
      <c r="H66" s="94"/>
      <c r="I66" s="201"/>
      <c r="J66" s="96"/>
      <c r="K66" s="221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5" t="s">
        <v>3</v>
      </c>
      <c r="F67" s="94"/>
      <c r="G67" s="94"/>
      <c r="H67" s="94"/>
      <c r="I67" s="201"/>
      <c r="J67" s="96"/>
      <c r="K67" s="221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5" t="s">
        <v>3</v>
      </c>
      <c r="F68" s="94"/>
      <c r="G68" s="94"/>
      <c r="H68" s="94"/>
      <c r="I68" s="201"/>
      <c r="J68" s="96"/>
      <c r="K68" s="221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5" t="s">
        <v>3</v>
      </c>
      <c r="F69" s="94"/>
      <c r="G69" s="94"/>
      <c r="H69" s="94"/>
      <c r="I69" s="201"/>
      <c r="J69" s="96"/>
      <c r="K69" s="221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5" t="s">
        <v>3</v>
      </c>
      <c r="F70" s="94"/>
      <c r="G70" s="94"/>
      <c r="H70" s="94"/>
      <c r="I70" s="201"/>
      <c r="J70" s="96"/>
      <c r="K70" s="221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5" t="s">
        <v>3</v>
      </c>
      <c r="F71" s="94"/>
      <c r="G71" s="94"/>
      <c r="H71" s="94"/>
      <c r="I71" s="201"/>
      <c r="J71" s="96"/>
      <c r="K71" s="221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5" t="s">
        <v>3</v>
      </c>
      <c r="F72" s="94"/>
      <c r="G72" s="94"/>
      <c r="H72" s="94"/>
      <c r="I72" s="201"/>
      <c r="J72" s="96"/>
      <c r="K72" s="221">
        <f t="shared" ref="K72:K135" si="2">J72*I72</f>
        <v>0</v>
      </c>
      <c r="L72" s="94"/>
    </row>
    <row r="73" spans="1:12" x14ac:dyDescent="0.2">
      <c r="A73" s="94">
        <f t="shared" ref="A73:A136" si="3">A72</f>
        <v>0</v>
      </c>
      <c r="B73" s="94"/>
      <c r="C73" s="94"/>
      <c r="D73" s="95" t="s">
        <v>24</v>
      </c>
      <c r="E73" s="95" t="s">
        <v>3</v>
      </c>
      <c r="F73" s="94"/>
      <c r="G73" s="94"/>
      <c r="H73" s="94"/>
      <c r="I73" s="201"/>
      <c r="J73" s="96"/>
      <c r="K73" s="221">
        <f t="shared" si="2"/>
        <v>0</v>
      </c>
      <c r="L73" s="94"/>
    </row>
    <row r="74" spans="1:12" x14ac:dyDescent="0.2">
      <c r="A74" s="94">
        <f t="shared" si="3"/>
        <v>0</v>
      </c>
      <c r="B74" s="94"/>
      <c r="C74" s="94"/>
      <c r="D74" s="95" t="s">
        <v>24</v>
      </c>
      <c r="E74" s="95" t="s">
        <v>3</v>
      </c>
      <c r="F74" s="94"/>
      <c r="G74" s="94"/>
      <c r="H74" s="94"/>
      <c r="I74" s="201"/>
      <c r="J74" s="96"/>
      <c r="K74" s="221">
        <f t="shared" si="2"/>
        <v>0</v>
      </c>
      <c r="L74" s="94"/>
    </row>
    <row r="75" spans="1:12" x14ac:dyDescent="0.2">
      <c r="A75" s="94">
        <f t="shared" si="3"/>
        <v>0</v>
      </c>
      <c r="B75" s="94"/>
      <c r="C75" s="94"/>
      <c r="D75" s="95" t="s">
        <v>24</v>
      </c>
      <c r="E75" s="95" t="s">
        <v>3</v>
      </c>
      <c r="F75" s="94"/>
      <c r="G75" s="94"/>
      <c r="H75" s="94"/>
      <c r="I75" s="201"/>
      <c r="J75" s="96"/>
      <c r="K75" s="221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5" t="s">
        <v>3</v>
      </c>
      <c r="F76" s="94"/>
      <c r="G76" s="94"/>
      <c r="H76" s="94"/>
      <c r="I76" s="201"/>
      <c r="J76" s="96"/>
      <c r="K76" s="221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5" t="s">
        <v>3</v>
      </c>
      <c r="F77" s="94"/>
      <c r="G77" s="94"/>
      <c r="H77" s="94"/>
      <c r="I77" s="201"/>
      <c r="J77" s="96"/>
      <c r="K77" s="221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5" t="s">
        <v>3</v>
      </c>
      <c r="F78" s="94"/>
      <c r="G78" s="94"/>
      <c r="H78" s="94"/>
      <c r="I78" s="201"/>
      <c r="J78" s="96"/>
      <c r="K78" s="221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5" t="s">
        <v>3</v>
      </c>
      <c r="F79" s="94"/>
      <c r="G79" s="94"/>
      <c r="H79" s="94"/>
      <c r="I79" s="201"/>
      <c r="J79" s="96"/>
      <c r="K79" s="221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5" t="s">
        <v>3</v>
      </c>
      <c r="F80" s="94"/>
      <c r="G80" s="94"/>
      <c r="H80" s="94"/>
      <c r="I80" s="201"/>
      <c r="J80" s="96"/>
      <c r="K80" s="221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5" t="s">
        <v>3</v>
      </c>
      <c r="F81" s="94"/>
      <c r="G81" s="94"/>
      <c r="H81" s="94"/>
      <c r="I81" s="201"/>
      <c r="J81" s="96"/>
      <c r="K81" s="221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5" t="s">
        <v>3</v>
      </c>
      <c r="F82" s="94"/>
      <c r="G82" s="94"/>
      <c r="H82" s="94"/>
      <c r="I82" s="201"/>
      <c r="J82" s="96"/>
      <c r="K82" s="221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5" t="s">
        <v>3</v>
      </c>
      <c r="F83" s="94"/>
      <c r="G83" s="94"/>
      <c r="H83" s="94"/>
      <c r="I83" s="201"/>
      <c r="J83" s="96"/>
      <c r="K83" s="221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5" t="s">
        <v>3</v>
      </c>
      <c r="F84" s="94"/>
      <c r="G84" s="94"/>
      <c r="H84" s="94"/>
      <c r="I84" s="201"/>
      <c r="J84" s="96"/>
      <c r="K84" s="221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5" t="s">
        <v>3</v>
      </c>
      <c r="F85" s="94"/>
      <c r="G85" s="94"/>
      <c r="H85" s="94"/>
      <c r="I85" s="201"/>
      <c r="J85" s="96"/>
      <c r="K85" s="221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5" t="s">
        <v>3</v>
      </c>
      <c r="F86" s="94"/>
      <c r="G86" s="94"/>
      <c r="H86" s="94"/>
      <c r="I86" s="201"/>
      <c r="J86" s="96"/>
      <c r="K86" s="221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5" t="s">
        <v>3</v>
      </c>
      <c r="F87" s="94"/>
      <c r="G87" s="94"/>
      <c r="H87" s="94"/>
      <c r="I87" s="201"/>
      <c r="J87" s="96"/>
      <c r="K87" s="221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5" t="s">
        <v>3</v>
      </c>
      <c r="F88" s="94"/>
      <c r="G88" s="94"/>
      <c r="H88" s="94"/>
      <c r="I88" s="201"/>
      <c r="J88" s="96"/>
      <c r="K88" s="221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5" t="s">
        <v>3</v>
      </c>
      <c r="F89" s="94"/>
      <c r="G89" s="94"/>
      <c r="H89" s="94"/>
      <c r="I89" s="201"/>
      <c r="J89" s="96"/>
      <c r="K89" s="221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5" t="s">
        <v>3</v>
      </c>
      <c r="F90" s="94"/>
      <c r="G90" s="94"/>
      <c r="H90" s="94"/>
      <c r="I90" s="201"/>
      <c r="J90" s="96"/>
      <c r="K90" s="221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5" t="s">
        <v>3</v>
      </c>
      <c r="F91" s="94"/>
      <c r="G91" s="94"/>
      <c r="H91" s="94"/>
      <c r="I91" s="201"/>
      <c r="J91" s="96"/>
      <c r="K91" s="221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5" t="s">
        <v>3</v>
      </c>
      <c r="F92" s="94"/>
      <c r="G92" s="94"/>
      <c r="H92" s="94"/>
      <c r="I92" s="201"/>
      <c r="J92" s="96"/>
      <c r="K92" s="221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5" t="s">
        <v>3</v>
      </c>
      <c r="F93" s="94"/>
      <c r="G93" s="94"/>
      <c r="H93" s="94"/>
      <c r="I93" s="201"/>
      <c r="J93" s="96"/>
      <c r="K93" s="221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5" t="s">
        <v>3</v>
      </c>
      <c r="F94" s="94"/>
      <c r="G94" s="94"/>
      <c r="H94" s="94"/>
      <c r="I94" s="201"/>
      <c r="J94" s="96"/>
      <c r="K94" s="221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5" t="s">
        <v>3</v>
      </c>
      <c r="F95" s="94"/>
      <c r="G95" s="94"/>
      <c r="H95" s="94"/>
      <c r="I95" s="201"/>
      <c r="J95" s="96"/>
      <c r="K95" s="221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5" t="s">
        <v>3</v>
      </c>
      <c r="F96" s="94"/>
      <c r="G96" s="94"/>
      <c r="H96" s="94"/>
      <c r="I96" s="201"/>
      <c r="J96" s="96"/>
      <c r="K96" s="221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5" t="s">
        <v>3</v>
      </c>
      <c r="F97" s="94"/>
      <c r="G97" s="94"/>
      <c r="H97" s="94"/>
      <c r="I97" s="201"/>
      <c r="J97" s="96"/>
      <c r="K97" s="221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5" t="s">
        <v>3</v>
      </c>
      <c r="F98" s="94"/>
      <c r="G98" s="94"/>
      <c r="H98" s="94"/>
      <c r="I98" s="201"/>
      <c r="J98" s="96"/>
      <c r="K98" s="221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5" t="s">
        <v>3</v>
      </c>
      <c r="F99" s="94"/>
      <c r="G99" s="94"/>
      <c r="H99" s="94"/>
      <c r="I99" s="201"/>
      <c r="J99" s="96"/>
      <c r="K99" s="221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5" t="s">
        <v>3</v>
      </c>
      <c r="F100" s="94"/>
      <c r="G100" s="94"/>
      <c r="H100" s="94"/>
      <c r="I100" s="201"/>
      <c r="J100" s="96"/>
      <c r="K100" s="221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5" t="s">
        <v>3</v>
      </c>
      <c r="F101" s="94"/>
      <c r="G101" s="94"/>
      <c r="H101" s="94"/>
      <c r="I101" s="201"/>
      <c r="J101" s="96"/>
      <c r="K101" s="221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5" t="s">
        <v>3</v>
      </c>
      <c r="F102" s="94"/>
      <c r="G102" s="94"/>
      <c r="H102" s="94"/>
      <c r="I102" s="201"/>
      <c r="J102" s="96"/>
      <c r="K102" s="221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5" t="s">
        <v>3</v>
      </c>
      <c r="F103" s="94"/>
      <c r="G103" s="94"/>
      <c r="H103" s="94"/>
      <c r="I103" s="201"/>
      <c r="J103" s="96"/>
      <c r="K103" s="221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5" t="s">
        <v>3</v>
      </c>
      <c r="F104" s="94"/>
      <c r="G104" s="94"/>
      <c r="H104" s="94"/>
      <c r="I104" s="201"/>
      <c r="J104" s="96"/>
      <c r="K104" s="221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5" t="s">
        <v>3</v>
      </c>
      <c r="F105" s="94"/>
      <c r="G105" s="94"/>
      <c r="H105" s="94"/>
      <c r="I105" s="201"/>
      <c r="J105" s="96"/>
      <c r="K105" s="221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5" t="s">
        <v>3</v>
      </c>
      <c r="F106" s="94"/>
      <c r="G106" s="94"/>
      <c r="H106" s="94"/>
      <c r="I106" s="201"/>
      <c r="J106" s="96"/>
      <c r="K106" s="221">
        <f t="shared" si="2"/>
        <v>0</v>
      </c>
      <c r="L106" s="94"/>
    </row>
    <row r="107" spans="1:12" x14ac:dyDescent="0.2">
      <c r="A107" s="94">
        <f t="shared" si="3"/>
        <v>0</v>
      </c>
      <c r="B107" s="94"/>
      <c r="C107" s="94"/>
      <c r="D107" s="95" t="s">
        <v>24</v>
      </c>
      <c r="E107" s="95" t="s">
        <v>3</v>
      </c>
      <c r="F107" s="94"/>
      <c r="G107" s="94"/>
      <c r="H107" s="94"/>
      <c r="I107" s="201"/>
      <c r="J107" s="96"/>
      <c r="K107" s="221">
        <f t="shared" si="2"/>
        <v>0</v>
      </c>
      <c r="L107" s="94"/>
    </row>
    <row r="108" spans="1:12" x14ac:dyDescent="0.2">
      <c r="A108" s="94">
        <f t="shared" si="3"/>
        <v>0</v>
      </c>
      <c r="B108" s="94"/>
      <c r="C108" s="94"/>
      <c r="D108" s="95" t="s">
        <v>24</v>
      </c>
      <c r="E108" s="95" t="s">
        <v>3</v>
      </c>
      <c r="F108" s="94"/>
      <c r="G108" s="94"/>
      <c r="H108" s="94"/>
      <c r="I108" s="201"/>
      <c r="J108" s="96"/>
      <c r="K108" s="221">
        <f t="shared" si="2"/>
        <v>0</v>
      </c>
      <c r="L108" s="94"/>
    </row>
    <row r="109" spans="1:12" x14ac:dyDescent="0.2">
      <c r="A109" s="94">
        <f t="shared" si="3"/>
        <v>0</v>
      </c>
      <c r="B109" s="94"/>
      <c r="C109" s="94"/>
      <c r="D109" s="95" t="s">
        <v>24</v>
      </c>
      <c r="E109" s="95" t="s">
        <v>3</v>
      </c>
      <c r="F109" s="94"/>
      <c r="G109" s="94"/>
      <c r="H109" s="94"/>
      <c r="I109" s="201"/>
      <c r="J109" s="96"/>
      <c r="K109" s="221">
        <f t="shared" si="2"/>
        <v>0</v>
      </c>
      <c r="L109" s="94"/>
    </row>
    <row r="110" spans="1:12" x14ac:dyDescent="0.2">
      <c r="A110" s="94">
        <f t="shared" si="3"/>
        <v>0</v>
      </c>
      <c r="B110" s="94"/>
      <c r="C110" s="94"/>
      <c r="D110" s="95" t="s">
        <v>24</v>
      </c>
      <c r="E110" s="95" t="s">
        <v>3</v>
      </c>
      <c r="F110" s="94"/>
      <c r="G110" s="94"/>
      <c r="H110" s="94"/>
      <c r="I110" s="201"/>
      <c r="J110" s="96"/>
      <c r="K110" s="221">
        <f t="shared" si="2"/>
        <v>0</v>
      </c>
      <c r="L110" s="94"/>
    </row>
    <row r="111" spans="1:12" x14ac:dyDescent="0.2">
      <c r="A111" s="94">
        <f t="shared" si="3"/>
        <v>0</v>
      </c>
      <c r="B111" s="94"/>
      <c r="C111" s="94"/>
      <c r="D111" s="95" t="s">
        <v>24</v>
      </c>
      <c r="E111" s="95" t="s">
        <v>3</v>
      </c>
      <c r="F111" s="94"/>
      <c r="G111" s="94"/>
      <c r="H111" s="94"/>
      <c r="I111" s="201"/>
      <c r="J111" s="96"/>
      <c r="K111" s="221">
        <f t="shared" si="2"/>
        <v>0</v>
      </c>
      <c r="L111" s="94"/>
    </row>
    <row r="112" spans="1:12" x14ac:dyDescent="0.2">
      <c r="A112" s="94">
        <f t="shared" si="3"/>
        <v>0</v>
      </c>
      <c r="B112" s="94"/>
      <c r="C112" s="94"/>
      <c r="D112" s="95" t="s">
        <v>24</v>
      </c>
      <c r="E112" s="95" t="s">
        <v>3</v>
      </c>
      <c r="F112" s="94"/>
      <c r="G112" s="94"/>
      <c r="H112" s="94"/>
      <c r="I112" s="201"/>
      <c r="J112" s="96"/>
      <c r="K112" s="221">
        <f t="shared" si="2"/>
        <v>0</v>
      </c>
      <c r="L112" s="94"/>
    </row>
    <row r="113" spans="1:12" x14ac:dyDescent="0.2">
      <c r="A113" s="94">
        <f t="shared" si="3"/>
        <v>0</v>
      </c>
      <c r="B113" s="94"/>
      <c r="C113" s="94"/>
      <c r="D113" s="95" t="s">
        <v>24</v>
      </c>
      <c r="E113" s="95" t="s">
        <v>3</v>
      </c>
      <c r="F113" s="94"/>
      <c r="G113" s="94"/>
      <c r="H113" s="94"/>
      <c r="I113" s="201"/>
      <c r="J113" s="96"/>
      <c r="K113" s="221">
        <f t="shared" si="2"/>
        <v>0</v>
      </c>
      <c r="L113" s="94"/>
    </row>
    <row r="114" spans="1:12" x14ac:dyDescent="0.2">
      <c r="A114" s="94">
        <f t="shared" si="3"/>
        <v>0</v>
      </c>
      <c r="B114" s="94"/>
      <c r="C114" s="94"/>
      <c r="D114" s="95" t="s">
        <v>24</v>
      </c>
      <c r="E114" s="95" t="s">
        <v>3</v>
      </c>
      <c r="F114" s="94"/>
      <c r="G114" s="94"/>
      <c r="H114" s="94"/>
      <c r="I114" s="201"/>
      <c r="J114" s="96"/>
      <c r="K114" s="221">
        <f t="shared" si="2"/>
        <v>0</v>
      </c>
      <c r="L114" s="94"/>
    </row>
    <row r="115" spans="1:12" x14ac:dyDescent="0.2">
      <c r="A115" s="94">
        <f t="shared" si="3"/>
        <v>0</v>
      </c>
      <c r="B115" s="94"/>
      <c r="C115" s="94"/>
      <c r="D115" s="95" t="s">
        <v>24</v>
      </c>
      <c r="E115" s="95" t="s">
        <v>3</v>
      </c>
      <c r="F115" s="94"/>
      <c r="G115" s="94"/>
      <c r="H115" s="94"/>
      <c r="I115" s="201"/>
      <c r="J115" s="96"/>
      <c r="K115" s="221">
        <f t="shared" si="2"/>
        <v>0</v>
      </c>
      <c r="L115" s="94"/>
    </row>
    <row r="116" spans="1:12" x14ac:dyDescent="0.2">
      <c r="A116" s="94">
        <f t="shared" si="3"/>
        <v>0</v>
      </c>
      <c r="B116" s="94"/>
      <c r="C116" s="94"/>
      <c r="D116" s="95" t="s">
        <v>24</v>
      </c>
      <c r="E116" s="95" t="s">
        <v>3</v>
      </c>
      <c r="F116" s="94"/>
      <c r="G116" s="94"/>
      <c r="H116" s="94"/>
      <c r="I116" s="201"/>
      <c r="J116" s="96"/>
      <c r="K116" s="221">
        <f t="shared" si="2"/>
        <v>0</v>
      </c>
      <c r="L116" s="94"/>
    </row>
    <row r="117" spans="1:12" x14ac:dyDescent="0.2">
      <c r="A117" s="94">
        <f t="shared" si="3"/>
        <v>0</v>
      </c>
      <c r="B117" s="94"/>
      <c r="C117" s="94"/>
      <c r="D117" s="95" t="s">
        <v>24</v>
      </c>
      <c r="E117" s="95" t="s">
        <v>3</v>
      </c>
      <c r="F117" s="94"/>
      <c r="G117" s="94"/>
      <c r="H117" s="94"/>
      <c r="I117" s="201"/>
      <c r="J117" s="96"/>
      <c r="K117" s="221">
        <f t="shared" si="2"/>
        <v>0</v>
      </c>
      <c r="L117" s="94"/>
    </row>
    <row r="118" spans="1:12" x14ac:dyDescent="0.2">
      <c r="A118" s="94">
        <f t="shared" si="3"/>
        <v>0</v>
      </c>
      <c r="B118" s="94"/>
      <c r="C118" s="94"/>
      <c r="D118" s="95" t="s">
        <v>24</v>
      </c>
      <c r="E118" s="95" t="s">
        <v>3</v>
      </c>
      <c r="F118" s="94"/>
      <c r="G118" s="94"/>
      <c r="H118" s="94"/>
      <c r="I118" s="201"/>
      <c r="J118" s="96"/>
      <c r="K118" s="221">
        <f t="shared" si="2"/>
        <v>0</v>
      </c>
      <c r="L118" s="94"/>
    </row>
    <row r="119" spans="1:12" x14ac:dyDescent="0.2">
      <c r="A119" s="94">
        <f t="shared" si="3"/>
        <v>0</v>
      </c>
      <c r="B119" s="94"/>
      <c r="C119" s="94"/>
      <c r="D119" s="95" t="s">
        <v>24</v>
      </c>
      <c r="E119" s="95" t="s">
        <v>3</v>
      </c>
      <c r="F119" s="94"/>
      <c r="G119" s="94"/>
      <c r="H119" s="94"/>
      <c r="I119" s="201"/>
      <c r="J119" s="96"/>
      <c r="K119" s="221">
        <f t="shared" si="2"/>
        <v>0</v>
      </c>
      <c r="L119" s="94"/>
    </row>
    <row r="120" spans="1:12" x14ac:dyDescent="0.2">
      <c r="A120" s="94">
        <f t="shared" si="3"/>
        <v>0</v>
      </c>
      <c r="B120" s="94"/>
      <c r="C120" s="94"/>
      <c r="D120" s="95" t="s">
        <v>24</v>
      </c>
      <c r="E120" s="95" t="s">
        <v>3</v>
      </c>
      <c r="F120" s="94"/>
      <c r="G120" s="94"/>
      <c r="H120" s="94"/>
      <c r="I120" s="201"/>
      <c r="J120" s="96"/>
      <c r="K120" s="221">
        <f t="shared" si="2"/>
        <v>0</v>
      </c>
      <c r="L120" s="94"/>
    </row>
    <row r="121" spans="1:12" x14ac:dyDescent="0.2">
      <c r="A121" s="94">
        <f t="shared" si="3"/>
        <v>0</v>
      </c>
      <c r="B121" s="94"/>
      <c r="C121" s="94"/>
      <c r="D121" s="95" t="s">
        <v>24</v>
      </c>
      <c r="E121" s="95" t="s">
        <v>3</v>
      </c>
      <c r="F121" s="94"/>
      <c r="G121" s="94"/>
      <c r="H121" s="94"/>
      <c r="I121" s="201"/>
      <c r="J121" s="96"/>
      <c r="K121" s="221">
        <f t="shared" si="2"/>
        <v>0</v>
      </c>
      <c r="L121" s="94"/>
    </row>
    <row r="122" spans="1:12" x14ac:dyDescent="0.2">
      <c r="A122" s="94">
        <f t="shared" si="3"/>
        <v>0</v>
      </c>
      <c r="B122" s="94"/>
      <c r="C122" s="94"/>
      <c r="D122" s="95" t="s">
        <v>24</v>
      </c>
      <c r="E122" s="95" t="s">
        <v>3</v>
      </c>
      <c r="F122" s="94"/>
      <c r="G122" s="94"/>
      <c r="H122" s="94"/>
      <c r="I122" s="201"/>
      <c r="J122" s="96"/>
      <c r="K122" s="221">
        <f t="shared" si="2"/>
        <v>0</v>
      </c>
      <c r="L122" s="94"/>
    </row>
    <row r="123" spans="1:12" x14ac:dyDescent="0.2">
      <c r="A123" s="94">
        <f t="shared" si="3"/>
        <v>0</v>
      </c>
      <c r="B123" s="94"/>
      <c r="C123" s="94"/>
      <c r="D123" s="95" t="s">
        <v>24</v>
      </c>
      <c r="E123" s="95" t="s">
        <v>3</v>
      </c>
      <c r="F123" s="94"/>
      <c r="G123" s="94"/>
      <c r="H123" s="94"/>
      <c r="I123" s="201"/>
      <c r="J123" s="96"/>
      <c r="K123" s="221">
        <f t="shared" si="2"/>
        <v>0</v>
      </c>
      <c r="L123" s="94"/>
    </row>
    <row r="124" spans="1:12" x14ac:dyDescent="0.2">
      <c r="A124" s="94">
        <f t="shared" si="3"/>
        <v>0</v>
      </c>
      <c r="B124" s="94"/>
      <c r="C124" s="94"/>
      <c r="D124" s="95" t="s">
        <v>24</v>
      </c>
      <c r="E124" s="95" t="s">
        <v>3</v>
      </c>
      <c r="F124" s="94"/>
      <c r="G124" s="94"/>
      <c r="H124" s="94"/>
      <c r="I124" s="201"/>
      <c r="J124" s="96"/>
      <c r="K124" s="221">
        <f t="shared" si="2"/>
        <v>0</v>
      </c>
      <c r="L124" s="94"/>
    </row>
    <row r="125" spans="1:12" x14ac:dyDescent="0.2">
      <c r="A125" s="94">
        <f t="shared" si="3"/>
        <v>0</v>
      </c>
      <c r="B125" s="94"/>
      <c r="C125" s="94"/>
      <c r="D125" s="95" t="s">
        <v>24</v>
      </c>
      <c r="E125" s="95" t="s">
        <v>3</v>
      </c>
      <c r="F125" s="94"/>
      <c r="G125" s="94"/>
      <c r="H125" s="94"/>
      <c r="I125" s="201"/>
      <c r="J125" s="96"/>
      <c r="K125" s="221">
        <f t="shared" si="2"/>
        <v>0</v>
      </c>
      <c r="L125" s="94"/>
    </row>
    <row r="126" spans="1:12" x14ac:dyDescent="0.2">
      <c r="A126" s="94">
        <f t="shared" si="3"/>
        <v>0</v>
      </c>
      <c r="B126" s="94"/>
      <c r="C126" s="94"/>
      <c r="D126" s="95" t="s">
        <v>24</v>
      </c>
      <c r="E126" s="95" t="s">
        <v>3</v>
      </c>
      <c r="F126" s="94"/>
      <c r="G126" s="94"/>
      <c r="H126" s="94"/>
      <c r="I126" s="201"/>
      <c r="J126" s="96"/>
      <c r="K126" s="221">
        <f t="shared" si="2"/>
        <v>0</v>
      </c>
      <c r="L126" s="94"/>
    </row>
    <row r="127" spans="1:12" x14ac:dyDescent="0.2">
      <c r="A127" s="94">
        <f t="shared" si="3"/>
        <v>0</v>
      </c>
      <c r="B127" s="94"/>
      <c r="C127" s="94"/>
      <c r="D127" s="95" t="s">
        <v>24</v>
      </c>
      <c r="E127" s="95" t="s">
        <v>3</v>
      </c>
      <c r="F127" s="94"/>
      <c r="G127" s="94"/>
      <c r="H127" s="94"/>
      <c r="I127" s="201"/>
      <c r="J127" s="96"/>
      <c r="K127" s="221">
        <f t="shared" si="2"/>
        <v>0</v>
      </c>
      <c r="L127" s="94"/>
    </row>
    <row r="128" spans="1:12" x14ac:dyDescent="0.2">
      <c r="A128" s="94">
        <f t="shared" si="3"/>
        <v>0</v>
      </c>
      <c r="B128" s="94"/>
      <c r="C128" s="94"/>
      <c r="D128" s="95" t="s">
        <v>24</v>
      </c>
      <c r="E128" s="95" t="s">
        <v>3</v>
      </c>
      <c r="F128" s="94"/>
      <c r="G128" s="94"/>
      <c r="H128" s="94"/>
      <c r="I128" s="201"/>
      <c r="J128" s="96"/>
      <c r="K128" s="221">
        <f t="shared" si="2"/>
        <v>0</v>
      </c>
      <c r="L128" s="94"/>
    </row>
    <row r="129" spans="1:12" x14ac:dyDescent="0.2">
      <c r="A129" s="94">
        <f t="shared" si="3"/>
        <v>0</v>
      </c>
      <c r="B129" s="94"/>
      <c r="C129" s="94"/>
      <c r="D129" s="95" t="s">
        <v>24</v>
      </c>
      <c r="E129" s="95" t="s">
        <v>3</v>
      </c>
      <c r="F129" s="94"/>
      <c r="G129" s="94"/>
      <c r="H129" s="94"/>
      <c r="I129" s="201"/>
      <c r="J129" s="96"/>
      <c r="K129" s="221">
        <f t="shared" si="2"/>
        <v>0</v>
      </c>
      <c r="L129" s="94"/>
    </row>
    <row r="130" spans="1:12" x14ac:dyDescent="0.2">
      <c r="A130" s="94">
        <f t="shared" si="3"/>
        <v>0</v>
      </c>
      <c r="B130" s="94"/>
      <c r="C130" s="94"/>
      <c r="D130" s="95" t="s">
        <v>24</v>
      </c>
      <c r="E130" s="95" t="s">
        <v>3</v>
      </c>
      <c r="F130" s="94"/>
      <c r="G130" s="94"/>
      <c r="H130" s="94"/>
      <c r="I130" s="201"/>
      <c r="J130" s="96"/>
      <c r="K130" s="221">
        <f t="shared" si="2"/>
        <v>0</v>
      </c>
      <c r="L130" s="94"/>
    </row>
    <row r="131" spans="1:12" x14ac:dyDescent="0.2">
      <c r="A131" s="94">
        <f t="shared" si="3"/>
        <v>0</v>
      </c>
      <c r="B131" s="94"/>
      <c r="C131" s="94"/>
      <c r="D131" s="95" t="s">
        <v>24</v>
      </c>
      <c r="E131" s="95" t="s">
        <v>3</v>
      </c>
      <c r="F131" s="94"/>
      <c r="G131" s="94"/>
      <c r="H131" s="94"/>
      <c r="I131" s="201"/>
      <c r="J131" s="96"/>
      <c r="K131" s="221">
        <f t="shared" si="2"/>
        <v>0</v>
      </c>
      <c r="L131" s="94"/>
    </row>
    <row r="132" spans="1:12" x14ac:dyDescent="0.2">
      <c r="A132" s="94">
        <f t="shared" si="3"/>
        <v>0</v>
      </c>
      <c r="B132" s="94"/>
      <c r="C132" s="94"/>
      <c r="D132" s="95" t="s">
        <v>24</v>
      </c>
      <c r="E132" s="95" t="s">
        <v>3</v>
      </c>
      <c r="F132" s="94"/>
      <c r="G132" s="94"/>
      <c r="H132" s="94"/>
      <c r="I132" s="201"/>
      <c r="J132" s="96"/>
      <c r="K132" s="221">
        <f t="shared" si="2"/>
        <v>0</v>
      </c>
      <c r="L132" s="94"/>
    </row>
    <row r="133" spans="1:12" x14ac:dyDescent="0.2">
      <c r="A133" s="94">
        <f t="shared" si="3"/>
        <v>0</v>
      </c>
      <c r="B133" s="94"/>
      <c r="C133" s="94"/>
      <c r="D133" s="95" t="s">
        <v>24</v>
      </c>
      <c r="E133" s="95" t="s">
        <v>3</v>
      </c>
      <c r="F133" s="94"/>
      <c r="G133" s="94"/>
      <c r="H133" s="94"/>
      <c r="I133" s="201"/>
      <c r="J133" s="96"/>
      <c r="K133" s="221">
        <f t="shared" si="2"/>
        <v>0</v>
      </c>
      <c r="L133" s="94"/>
    </row>
    <row r="134" spans="1:12" x14ac:dyDescent="0.2">
      <c r="A134" s="94">
        <f t="shared" si="3"/>
        <v>0</v>
      </c>
      <c r="B134" s="94"/>
      <c r="C134" s="94"/>
      <c r="D134" s="95" t="s">
        <v>24</v>
      </c>
      <c r="E134" s="95" t="s">
        <v>3</v>
      </c>
      <c r="F134" s="94"/>
      <c r="G134" s="94"/>
      <c r="H134" s="94"/>
      <c r="I134" s="201"/>
      <c r="J134" s="96"/>
      <c r="K134" s="221">
        <f t="shared" si="2"/>
        <v>0</v>
      </c>
      <c r="L134" s="94"/>
    </row>
    <row r="135" spans="1:12" x14ac:dyDescent="0.2">
      <c r="A135" s="94">
        <f t="shared" si="3"/>
        <v>0</v>
      </c>
      <c r="B135" s="94"/>
      <c r="C135" s="94"/>
      <c r="D135" s="95" t="s">
        <v>24</v>
      </c>
      <c r="E135" s="95" t="s">
        <v>3</v>
      </c>
      <c r="F135" s="94"/>
      <c r="G135" s="94"/>
      <c r="H135" s="94"/>
      <c r="I135" s="201"/>
      <c r="J135" s="96"/>
      <c r="K135" s="221">
        <f t="shared" si="2"/>
        <v>0</v>
      </c>
      <c r="L135" s="94"/>
    </row>
    <row r="136" spans="1:12" x14ac:dyDescent="0.2">
      <c r="A136" s="94">
        <f t="shared" si="3"/>
        <v>0</v>
      </c>
      <c r="B136" s="94"/>
      <c r="C136" s="94"/>
      <c r="D136" s="95" t="s">
        <v>24</v>
      </c>
      <c r="E136" s="95" t="s">
        <v>3</v>
      </c>
      <c r="F136" s="94"/>
      <c r="G136" s="94"/>
      <c r="H136" s="94"/>
      <c r="I136" s="201"/>
      <c r="J136" s="96"/>
      <c r="K136" s="221">
        <f t="shared" ref="K136:K199" si="4">J136*I136</f>
        <v>0</v>
      </c>
      <c r="L136" s="94"/>
    </row>
    <row r="137" spans="1:12" x14ac:dyDescent="0.2">
      <c r="A137" s="94">
        <f t="shared" ref="A137:A200" si="5">A136</f>
        <v>0</v>
      </c>
      <c r="B137" s="94"/>
      <c r="C137" s="94"/>
      <c r="D137" s="95" t="s">
        <v>24</v>
      </c>
      <c r="E137" s="95" t="s">
        <v>3</v>
      </c>
      <c r="F137" s="94"/>
      <c r="G137" s="94"/>
      <c r="H137" s="94"/>
      <c r="I137" s="201"/>
      <c r="J137" s="96"/>
      <c r="K137" s="221">
        <f t="shared" si="4"/>
        <v>0</v>
      </c>
      <c r="L137" s="94"/>
    </row>
    <row r="138" spans="1:12" x14ac:dyDescent="0.2">
      <c r="A138" s="94">
        <f t="shared" si="5"/>
        <v>0</v>
      </c>
      <c r="B138" s="94"/>
      <c r="C138" s="94"/>
      <c r="D138" s="95" t="s">
        <v>24</v>
      </c>
      <c r="E138" s="95" t="s">
        <v>3</v>
      </c>
      <c r="F138" s="94"/>
      <c r="G138" s="94"/>
      <c r="H138" s="94"/>
      <c r="I138" s="201"/>
      <c r="J138" s="96"/>
      <c r="K138" s="221">
        <f t="shared" si="4"/>
        <v>0</v>
      </c>
      <c r="L138" s="94"/>
    </row>
    <row r="139" spans="1:12" x14ac:dyDescent="0.2">
      <c r="A139" s="94">
        <f t="shared" si="5"/>
        <v>0</v>
      </c>
      <c r="B139" s="94"/>
      <c r="C139" s="94"/>
      <c r="D139" s="95" t="s">
        <v>24</v>
      </c>
      <c r="E139" s="95" t="s">
        <v>3</v>
      </c>
      <c r="F139" s="94"/>
      <c r="G139" s="94"/>
      <c r="H139" s="94"/>
      <c r="I139" s="201"/>
      <c r="J139" s="96"/>
      <c r="K139" s="221">
        <f t="shared" si="4"/>
        <v>0</v>
      </c>
      <c r="L139" s="94"/>
    </row>
    <row r="140" spans="1:12" x14ac:dyDescent="0.2">
      <c r="A140" s="94">
        <f t="shared" si="5"/>
        <v>0</v>
      </c>
      <c r="B140" s="94"/>
      <c r="C140" s="94"/>
      <c r="D140" s="95" t="s">
        <v>24</v>
      </c>
      <c r="E140" s="95" t="s">
        <v>3</v>
      </c>
      <c r="F140" s="94"/>
      <c r="G140" s="94"/>
      <c r="H140" s="94"/>
      <c r="I140" s="201"/>
      <c r="J140" s="96"/>
      <c r="K140" s="221">
        <f t="shared" si="4"/>
        <v>0</v>
      </c>
      <c r="L140" s="94"/>
    </row>
    <row r="141" spans="1:12" x14ac:dyDescent="0.2">
      <c r="A141" s="94">
        <f t="shared" si="5"/>
        <v>0</v>
      </c>
      <c r="B141" s="94"/>
      <c r="C141" s="94"/>
      <c r="D141" s="95" t="s">
        <v>24</v>
      </c>
      <c r="E141" s="95" t="s">
        <v>3</v>
      </c>
      <c r="F141" s="94"/>
      <c r="G141" s="94"/>
      <c r="H141" s="94"/>
      <c r="I141" s="201"/>
      <c r="J141" s="96"/>
      <c r="K141" s="221">
        <f t="shared" si="4"/>
        <v>0</v>
      </c>
      <c r="L141" s="94"/>
    </row>
    <row r="142" spans="1:12" x14ac:dyDescent="0.2">
      <c r="A142" s="94">
        <f t="shared" si="5"/>
        <v>0</v>
      </c>
      <c r="B142" s="94"/>
      <c r="C142" s="94"/>
      <c r="D142" s="95" t="s">
        <v>24</v>
      </c>
      <c r="E142" s="95" t="s">
        <v>3</v>
      </c>
      <c r="F142" s="94"/>
      <c r="G142" s="94"/>
      <c r="H142" s="94"/>
      <c r="I142" s="201"/>
      <c r="J142" s="96"/>
      <c r="K142" s="221">
        <f t="shared" si="4"/>
        <v>0</v>
      </c>
      <c r="L142" s="94"/>
    </row>
    <row r="143" spans="1:12" x14ac:dyDescent="0.2">
      <c r="A143" s="94">
        <f t="shared" si="5"/>
        <v>0</v>
      </c>
      <c r="B143" s="94"/>
      <c r="C143" s="94"/>
      <c r="D143" s="95" t="s">
        <v>24</v>
      </c>
      <c r="E143" s="95" t="s">
        <v>3</v>
      </c>
      <c r="F143" s="94"/>
      <c r="G143" s="94"/>
      <c r="H143" s="94"/>
      <c r="I143" s="201"/>
      <c r="J143" s="96"/>
      <c r="K143" s="221">
        <f t="shared" si="4"/>
        <v>0</v>
      </c>
      <c r="L143" s="94"/>
    </row>
    <row r="144" spans="1:12" x14ac:dyDescent="0.2">
      <c r="A144" s="94">
        <f t="shared" si="5"/>
        <v>0</v>
      </c>
      <c r="B144" s="94"/>
      <c r="C144" s="94"/>
      <c r="D144" s="95" t="s">
        <v>24</v>
      </c>
      <c r="E144" s="95" t="s">
        <v>3</v>
      </c>
      <c r="F144" s="94"/>
      <c r="G144" s="94"/>
      <c r="H144" s="94"/>
      <c r="I144" s="201"/>
      <c r="J144" s="96"/>
      <c r="K144" s="221">
        <f t="shared" si="4"/>
        <v>0</v>
      </c>
      <c r="L144" s="94"/>
    </row>
    <row r="145" spans="1:12" x14ac:dyDescent="0.2">
      <c r="A145" s="94">
        <f t="shared" si="5"/>
        <v>0</v>
      </c>
      <c r="B145" s="94"/>
      <c r="C145" s="94"/>
      <c r="D145" s="95" t="s">
        <v>24</v>
      </c>
      <c r="E145" s="95" t="s">
        <v>3</v>
      </c>
      <c r="F145" s="94"/>
      <c r="G145" s="94"/>
      <c r="H145" s="94"/>
      <c r="I145" s="201"/>
      <c r="J145" s="96"/>
      <c r="K145" s="221">
        <f t="shared" si="4"/>
        <v>0</v>
      </c>
      <c r="L145" s="94"/>
    </row>
    <row r="146" spans="1:12" x14ac:dyDescent="0.2">
      <c r="A146" s="94">
        <f t="shared" si="5"/>
        <v>0</v>
      </c>
      <c r="B146" s="94"/>
      <c r="C146" s="94"/>
      <c r="D146" s="95" t="s">
        <v>24</v>
      </c>
      <c r="E146" s="95" t="s">
        <v>3</v>
      </c>
      <c r="F146" s="94"/>
      <c r="G146" s="94"/>
      <c r="H146" s="94"/>
      <c r="I146" s="201"/>
      <c r="J146" s="96"/>
      <c r="K146" s="221">
        <f t="shared" si="4"/>
        <v>0</v>
      </c>
      <c r="L146" s="94"/>
    </row>
    <row r="147" spans="1:12" x14ac:dyDescent="0.2">
      <c r="A147" s="94">
        <f t="shared" si="5"/>
        <v>0</v>
      </c>
      <c r="B147" s="94"/>
      <c r="C147" s="94"/>
      <c r="D147" s="95" t="s">
        <v>24</v>
      </c>
      <c r="E147" s="95" t="s">
        <v>3</v>
      </c>
      <c r="F147" s="94"/>
      <c r="G147" s="94"/>
      <c r="H147" s="94"/>
      <c r="I147" s="201"/>
      <c r="J147" s="96"/>
      <c r="K147" s="221">
        <f t="shared" si="4"/>
        <v>0</v>
      </c>
      <c r="L147" s="94"/>
    </row>
    <row r="148" spans="1:12" x14ac:dyDescent="0.2">
      <c r="A148" s="94">
        <f t="shared" si="5"/>
        <v>0</v>
      </c>
      <c r="B148" s="94"/>
      <c r="C148" s="94"/>
      <c r="D148" s="95" t="s">
        <v>24</v>
      </c>
      <c r="E148" s="95" t="s">
        <v>3</v>
      </c>
      <c r="F148" s="94"/>
      <c r="G148" s="94"/>
      <c r="H148" s="94"/>
      <c r="I148" s="201"/>
      <c r="J148" s="96"/>
      <c r="K148" s="221">
        <f t="shared" si="4"/>
        <v>0</v>
      </c>
      <c r="L148" s="94"/>
    </row>
    <row r="149" spans="1:12" x14ac:dyDescent="0.2">
      <c r="A149" s="94">
        <f t="shared" si="5"/>
        <v>0</v>
      </c>
      <c r="B149" s="94"/>
      <c r="C149" s="94"/>
      <c r="D149" s="95" t="s">
        <v>24</v>
      </c>
      <c r="E149" s="95" t="s">
        <v>3</v>
      </c>
      <c r="F149" s="94"/>
      <c r="G149" s="94"/>
      <c r="H149" s="94"/>
      <c r="I149" s="201"/>
      <c r="J149" s="96"/>
      <c r="K149" s="221">
        <f t="shared" si="4"/>
        <v>0</v>
      </c>
      <c r="L149" s="94"/>
    </row>
    <row r="150" spans="1:12" x14ac:dyDescent="0.2">
      <c r="A150" s="94">
        <f t="shared" si="5"/>
        <v>0</v>
      </c>
      <c r="B150" s="94"/>
      <c r="C150" s="94"/>
      <c r="D150" s="95" t="s">
        <v>24</v>
      </c>
      <c r="E150" s="95" t="s">
        <v>3</v>
      </c>
      <c r="F150" s="94"/>
      <c r="G150" s="94"/>
      <c r="H150" s="94"/>
      <c r="I150" s="201"/>
      <c r="J150" s="96"/>
      <c r="K150" s="221">
        <f t="shared" si="4"/>
        <v>0</v>
      </c>
      <c r="L150" s="94"/>
    </row>
    <row r="151" spans="1:12" x14ac:dyDescent="0.2">
      <c r="A151" s="94">
        <f t="shared" si="5"/>
        <v>0</v>
      </c>
      <c r="B151" s="94"/>
      <c r="C151" s="94"/>
      <c r="D151" s="95" t="s">
        <v>24</v>
      </c>
      <c r="E151" s="95" t="s">
        <v>3</v>
      </c>
      <c r="F151" s="94"/>
      <c r="G151" s="94"/>
      <c r="H151" s="94"/>
      <c r="I151" s="201"/>
      <c r="J151" s="96"/>
      <c r="K151" s="221">
        <f t="shared" si="4"/>
        <v>0</v>
      </c>
      <c r="L151" s="94"/>
    </row>
    <row r="152" spans="1:12" x14ac:dyDescent="0.2">
      <c r="A152" s="94">
        <f t="shared" si="5"/>
        <v>0</v>
      </c>
      <c r="B152" s="94"/>
      <c r="C152" s="94"/>
      <c r="D152" s="95" t="s">
        <v>24</v>
      </c>
      <c r="E152" s="145" t="s">
        <v>3</v>
      </c>
      <c r="F152" s="94"/>
      <c r="G152" s="94"/>
      <c r="H152" s="94"/>
      <c r="I152" s="201"/>
      <c r="J152" s="96"/>
      <c r="K152" s="221">
        <f t="shared" si="4"/>
        <v>0</v>
      </c>
      <c r="L152" s="94"/>
    </row>
    <row r="153" spans="1:12" x14ac:dyDescent="0.2">
      <c r="A153" s="94">
        <f t="shared" si="5"/>
        <v>0</v>
      </c>
      <c r="B153" s="94"/>
      <c r="C153" s="94"/>
      <c r="D153" s="95" t="s">
        <v>24</v>
      </c>
      <c r="E153" s="95" t="s">
        <v>3</v>
      </c>
      <c r="F153" s="94"/>
      <c r="G153" s="94"/>
      <c r="H153" s="94"/>
      <c r="I153" s="201"/>
      <c r="J153" s="96"/>
      <c r="K153" s="221">
        <f t="shared" si="4"/>
        <v>0</v>
      </c>
      <c r="L153" s="94"/>
    </row>
    <row r="154" spans="1:12" x14ac:dyDescent="0.2">
      <c r="A154" s="94">
        <f t="shared" si="5"/>
        <v>0</v>
      </c>
      <c r="B154" s="94"/>
      <c r="C154" s="94"/>
      <c r="D154" s="95" t="s">
        <v>24</v>
      </c>
      <c r="E154" s="95" t="s">
        <v>3</v>
      </c>
      <c r="F154" s="94"/>
      <c r="G154" s="94"/>
      <c r="H154" s="94"/>
      <c r="I154" s="201"/>
      <c r="J154" s="96"/>
      <c r="K154" s="221">
        <f t="shared" si="4"/>
        <v>0</v>
      </c>
      <c r="L154" s="94"/>
    </row>
    <row r="155" spans="1:12" x14ac:dyDescent="0.2">
      <c r="A155" s="94">
        <f t="shared" si="5"/>
        <v>0</v>
      </c>
      <c r="B155" s="94"/>
      <c r="C155" s="94"/>
      <c r="D155" s="95" t="s">
        <v>24</v>
      </c>
      <c r="E155" s="95" t="s">
        <v>3</v>
      </c>
      <c r="F155" s="94"/>
      <c r="G155" s="94"/>
      <c r="H155" s="94"/>
      <c r="I155" s="201"/>
      <c r="J155" s="96"/>
      <c r="K155" s="221">
        <f t="shared" si="4"/>
        <v>0</v>
      </c>
      <c r="L155" s="94"/>
    </row>
    <row r="156" spans="1:12" x14ac:dyDescent="0.2">
      <c r="A156" s="94">
        <f t="shared" si="5"/>
        <v>0</v>
      </c>
      <c r="B156" s="94"/>
      <c r="C156" s="94"/>
      <c r="D156" s="95" t="s">
        <v>24</v>
      </c>
      <c r="E156" s="95" t="s">
        <v>3</v>
      </c>
      <c r="F156" s="94"/>
      <c r="G156" s="94"/>
      <c r="H156" s="94"/>
      <c r="I156" s="201"/>
      <c r="J156" s="96"/>
      <c r="K156" s="221">
        <f t="shared" si="4"/>
        <v>0</v>
      </c>
      <c r="L156" s="94"/>
    </row>
    <row r="157" spans="1:12" x14ac:dyDescent="0.2">
      <c r="A157" s="94">
        <f t="shared" si="5"/>
        <v>0</v>
      </c>
      <c r="B157" s="94"/>
      <c r="C157" s="94"/>
      <c r="D157" s="95" t="s">
        <v>24</v>
      </c>
      <c r="E157" s="95" t="s">
        <v>3</v>
      </c>
      <c r="F157" s="94"/>
      <c r="G157" s="94"/>
      <c r="H157" s="94"/>
      <c r="I157" s="201"/>
      <c r="J157" s="96"/>
      <c r="K157" s="221">
        <f t="shared" si="4"/>
        <v>0</v>
      </c>
      <c r="L157" s="94"/>
    </row>
    <row r="158" spans="1:12" x14ac:dyDescent="0.2">
      <c r="A158" s="94">
        <f t="shared" si="5"/>
        <v>0</v>
      </c>
      <c r="B158" s="94"/>
      <c r="C158" s="94"/>
      <c r="D158" s="95" t="s">
        <v>24</v>
      </c>
      <c r="E158" s="95" t="s">
        <v>3</v>
      </c>
      <c r="F158" s="94"/>
      <c r="G158" s="94"/>
      <c r="H158" s="94"/>
      <c r="I158" s="201"/>
      <c r="J158" s="96"/>
      <c r="K158" s="221">
        <f t="shared" si="4"/>
        <v>0</v>
      </c>
      <c r="L158" s="94"/>
    </row>
    <row r="159" spans="1:12" x14ac:dyDescent="0.2">
      <c r="A159" s="94">
        <f t="shared" si="5"/>
        <v>0</v>
      </c>
      <c r="B159" s="94"/>
      <c r="C159" s="94"/>
      <c r="D159" s="95" t="s">
        <v>24</v>
      </c>
      <c r="E159" s="95" t="s">
        <v>3</v>
      </c>
      <c r="F159" s="94"/>
      <c r="G159" s="94"/>
      <c r="H159" s="94"/>
      <c r="I159" s="201"/>
      <c r="J159" s="96"/>
      <c r="K159" s="221">
        <f t="shared" si="4"/>
        <v>0</v>
      </c>
      <c r="L159" s="94"/>
    </row>
    <row r="160" spans="1:12" x14ac:dyDescent="0.2">
      <c r="A160" s="94">
        <f t="shared" si="5"/>
        <v>0</v>
      </c>
      <c r="B160" s="94"/>
      <c r="C160" s="94"/>
      <c r="D160" s="95" t="s">
        <v>24</v>
      </c>
      <c r="E160" s="95" t="s">
        <v>3</v>
      </c>
      <c r="F160" s="94"/>
      <c r="G160" s="94"/>
      <c r="H160" s="94"/>
      <c r="I160" s="201"/>
      <c r="J160" s="96"/>
      <c r="K160" s="221">
        <f t="shared" si="4"/>
        <v>0</v>
      </c>
      <c r="L160" s="94"/>
    </row>
    <row r="161" spans="1:12" x14ac:dyDescent="0.2">
      <c r="A161" s="94">
        <f t="shared" si="5"/>
        <v>0</v>
      </c>
      <c r="B161" s="94"/>
      <c r="C161" s="94"/>
      <c r="D161" s="95" t="s">
        <v>24</v>
      </c>
      <c r="E161" s="95" t="s">
        <v>3</v>
      </c>
      <c r="F161" s="94"/>
      <c r="G161" s="94"/>
      <c r="H161" s="94"/>
      <c r="I161" s="201"/>
      <c r="J161" s="96"/>
      <c r="K161" s="221">
        <f t="shared" si="4"/>
        <v>0</v>
      </c>
      <c r="L161" s="94"/>
    </row>
    <row r="162" spans="1:12" x14ac:dyDescent="0.2">
      <c r="A162" s="94">
        <f t="shared" si="5"/>
        <v>0</v>
      </c>
      <c r="B162" s="94"/>
      <c r="C162" s="94"/>
      <c r="D162" s="95" t="s">
        <v>24</v>
      </c>
      <c r="E162" s="95" t="s">
        <v>3</v>
      </c>
      <c r="F162" s="94"/>
      <c r="G162" s="94"/>
      <c r="H162" s="94"/>
      <c r="I162" s="201"/>
      <c r="J162" s="96"/>
      <c r="K162" s="221">
        <f t="shared" si="4"/>
        <v>0</v>
      </c>
      <c r="L162" s="94"/>
    </row>
    <row r="163" spans="1:12" x14ac:dyDescent="0.2">
      <c r="A163" s="94">
        <f t="shared" si="5"/>
        <v>0</v>
      </c>
      <c r="B163" s="94"/>
      <c r="C163" s="94"/>
      <c r="D163" s="95" t="s">
        <v>24</v>
      </c>
      <c r="E163" s="95" t="s">
        <v>3</v>
      </c>
      <c r="F163" s="94"/>
      <c r="G163" s="94"/>
      <c r="H163" s="94"/>
      <c r="I163" s="201"/>
      <c r="J163" s="96"/>
      <c r="K163" s="221">
        <f t="shared" si="4"/>
        <v>0</v>
      </c>
      <c r="L163" s="94"/>
    </row>
    <row r="164" spans="1:12" x14ac:dyDescent="0.2">
      <c r="A164" s="94">
        <f t="shared" si="5"/>
        <v>0</v>
      </c>
      <c r="B164" s="94"/>
      <c r="C164" s="94"/>
      <c r="D164" s="95" t="s">
        <v>24</v>
      </c>
      <c r="E164" s="95" t="s">
        <v>3</v>
      </c>
      <c r="F164" s="94"/>
      <c r="G164" s="94"/>
      <c r="H164" s="94"/>
      <c r="I164" s="201"/>
      <c r="J164" s="96"/>
      <c r="K164" s="221">
        <f t="shared" si="4"/>
        <v>0</v>
      </c>
      <c r="L164" s="94"/>
    </row>
    <row r="165" spans="1:12" x14ac:dyDescent="0.2">
      <c r="A165" s="94">
        <f t="shared" si="5"/>
        <v>0</v>
      </c>
      <c r="B165" s="94"/>
      <c r="C165" s="94"/>
      <c r="D165" s="95" t="s">
        <v>24</v>
      </c>
      <c r="E165" s="95" t="s">
        <v>3</v>
      </c>
      <c r="F165" s="94"/>
      <c r="G165" s="94"/>
      <c r="H165" s="94"/>
      <c r="I165" s="201"/>
      <c r="J165" s="96"/>
      <c r="K165" s="221">
        <f t="shared" si="4"/>
        <v>0</v>
      </c>
      <c r="L165" s="94"/>
    </row>
    <row r="166" spans="1:12" x14ac:dyDescent="0.2">
      <c r="A166" s="94">
        <f t="shared" si="5"/>
        <v>0</v>
      </c>
      <c r="B166" s="94"/>
      <c r="C166" s="94"/>
      <c r="D166" s="95" t="s">
        <v>24</v>
      </c>
      <c r="E166" s="95" t="s">
        <v>3</v>
      </c>
      <c r="F166" s="94"/>
      <c r="G166" s="94"/>
      <c r="H166" s="94"/>
      <c r="I166" s="201"/>
      <c r="J166" s="96"/>
      <c r="K166" s="221">
        <f t="shared" si="4"/>
        <v>0</v>
      </c>
      <c r="L166" s="94"/>
    </row>
    <row r="167" spans="1:12" x14ac:dyDescent="0.2">
      <c r="A167" s="94">
        <f t="shared" si="5"/>
        <v>0</v>
      </c>
      <c r="B167" s="94"/>
      <c r="C167" s="94"/>
      <c r="D167" s="95" t="s">
        <v>24</v>
      </c>
      <c r="E167" s="95" t="s">
        <v>3</v>
      </c>
      <c r="F167" s="94"/>
      <c r="G167" s="94"/>
      <c r="H167" s="94"/>
      <c r="I167" s="201"/>
      <c r="J167" s="96"/>
      <c r="K167" s="221">
        <f t="shared" si="4"/>
        <v>0</v>
      </c>
      <c r="L167" s="94"/>
    </row>
    <row r="168" spans="1:12" x14ac:dyDescent="0.2">
      <c r="A168" s="94">
        <f t="shared" si="5"/>
        <v>0</v>
      </c>
      <c r="B168" s="94"/>
      <c r="C168" s="94"/>
      <c r="D168" s="95" t="s">
        <v>24</v>
      </c>
      <c r="E168" s="95" t="s">
        <v>3</v>
      </c>
      <c r="F168" s="94"/>
      <c r="G168" s="94"/>
      <c r="H168" s="94"/>
      <c r="I168" s="201"/>
      <c r="J168" s="96"/>
      <c r="K168" s="221">
        <f t="shared" si="4"/>
        <v>0</v>
      </c>
      <c r="L168" s="94"/>
    </row>
    <row r="169" spans="1:12" x14ac:dyDescent="0.2">
      <c r="A169" s="94">
        <f t="shared" si="5"/>
        <v>0</v>
      </c>
      <c r="B169" s="94"/>
      <c r="C169" s="94"/>
      <c r="D169" s="95" t="s">
        <v>24</v>
      </c>
      <c r="E169" s="95" t="s">
        <v>3</v>
      </c>
      <c r="F169" s="94"/>
      <c r="G169" s="94"/>
      <c r="H169" s="94"/>
      <c r="I169" s="201"/>
      <c r="J169" s="96"/>
      <c r="K169" s="221">
        <f t="shared" si="4"/>
        <v>0</v>
      </c>
      <c r="L169" s="94"/>
    </row>
    <row r="170" spans="1:12" x14ac:dyDescent="0.2">
      <c r="A170" s="94">
        <f t="shared" si="5"/>
        <v>0</v>
      </c>
      <c r="B170" s="94"/>
      <c r="C170" s="94"/>
      <c r="D170" s="95" t="s">
        <v>24</v>
      </c>
      <c r="E170" s="95" t="s">
        <v>3</v>
      </c>
      <c r="F170" s="94"/>
      <c r="G170" s="94"/>
      <c r="H170" s="94"/>
      <c r="I170" s="201"/>
      <c r="J170" s="96"/>
      <c r="K170" s="221">
        <f t="shared" si="4"/>
        <v>0</v>
      </c>
      <c r="L170" s="94"/>
    </row>
    <row r="171" spans="1:12" x14ac:dyDescent="0.2">
      <c r="A171" s="94">
        <f t="shared" si="5"/>
        <v>0</v>
      </c>
      <c r="B171" s="94"/>
      <c r="C171" s="94"/>
      <c r="D171" s="95" t="s">
        <v>24</v>
      </c>
      <c r="E171" s="95" t="s">
        <v>3</v>
      </c>
      <c r="F171" s="94"/>
      <c r="G171" s="94"/>
      <c r="H171" s="94"/>
      <c r="I171" s="201"/>
      <c r="J171" s="96"/>
      <c r="K171" s="221">
        <f t="shared" si="4"/>
        <v>0</v>
      </c>
      <c r="L171" s="94"/>
    </row>
    <row r="172" spans="1:12" x14ac:dyDescent="0.2">
      <c r="A172" s="94">
        <f t="shared" si="5"/>
        <v>0</v>
      </c>
      <c r="B172" s="94"/>
      <c r="C172" s="94"/>
      <c r="D172" s="95" t="s">
        <v>24</v>
      </c>
      <c r="E172" s="95" t="s">
        <v>3</v>
      </c>
      <c r="F172" s="94"/>
      <c r="G172" s="94"/>
      <c r="H172" s="94"/>
      <c r="I172" s="201"/>
      <c r="J172" s="96"/>
      <c r="K172" s="221">
        <f t="shared" si="4"/>
        <v>0</v>
      </c>
      <c r="L172" s="94"/>
    </row>
    <row r="173" spans="1:12" x14ac:dyDescent="0.2">
      <c r="A173" s="94">
        <f t="shared" si="5"/>
        <v>0</v>
      </c>
      <c r="B173" s="94"/>
      <c r="C173" s="94"/>
      <c r="D173" s="95" t="s">
        <v>24</v>
      </c>
      <c r="E173" s="95" t="s">
        <v>3</v>
      </c>
      <c r="F173" s="94"/>
      <c r="G173" s="94"/>
      <c r="H173" s="94"/>
      <c r="I173" s="201"/>
      <c r="J173" s="96"/>
      <c r="K173" s="221">
        <f t="shared" si="4"/>
        <v>0</v>
      </c>
      <c r="L173" s="94"/>
    </row>
    <row r="174" spans="1:12" x14ac:dyDescent="0.2">
      <c r="A174" s="94">
        <f t="shared" si="5"/>
        <v>0</v>
      </c>
      <c r="B174" s="94"/>
      <c r="C174" s="94"/>
      <c r="D174" s="95" t="s">
        <v>24</v>
      </c>
      <c r="E174" s="95" t="s">
        <v>3</v>
      </c>
      <c r="F174" s="94"/>
      <c r="G174" s="94"/>
      <c r="H174" s="94"/>
      <c r="I174" s="201"/>
      <c r="J174" s="96"/>
      <c r="K174" s="221">
        <f t="shared" si="4"/>
        <v>0</v>
      </c>
      <c r="L174" s="94"/>
    </row>
    <row r="175" spans="1:12" x14ac:dyDescent="0.2">
      <c r="A175" s="94">
        <f t="shared" si="5"/>
        <v>0</v>
      </c>
      <c r="B175" s="94"/>
      <c r="C175" s="94"/>
      <c r="D175" s="95" t="s">
        <v>24</v>
      </c>
      <c r="E175" s="95" t="s">
        <v>3</v>
      </c>
      <c r="F175" s="94"/>
      <c r="G175" s="94"/>
      <c r="H175" s="94"/>
      <c r="I175" s="201"/>
      <c r="J175" s="96"/>
      <c r="K175" s="221">
        <f t="shared" si="4"/>
        <v>0</v>
      </c>
      <c r="L175" s="94"/>
    </row>
    <row r="176" spans="1:12" x14ac:dyDescent="0.2">
      <c r="A176" s="94">
        <f t="shared" si="5"/>
        <v>0</v>
      </c>
      <c r="B176" s="94"/>
      <c r="C176" s="94"/>
      <c r="D176" s="95" t="s">
        <v>24</v>
      </c>
      <c r="E176" s="95" t="s">
        <v>3</v>
      </c>
      <c r="F176" s="94"/>
      <c r="G176" s="94"/>
      <c r="H176" s="94"/>
      <c r="I176" s="201"/>
      <c r="J176" s="96"/>
      <c r="K176" s="221">
        <f t="shared" si="4"/>
        <v>0</v>
      </c>
      <c r="L176" s="94"/>
    </row>
    <row r="177" spans="1:12" x14ac:dyDescent="0.2">
      <c r="A177" s="94">
        <f t="shared" si="5"/>
        <v>0</v>
      </c>
      <c r="B177" s="94"/>
      <c r="C177" s="94"/>
      <c r="D177" s="95" t="s">
        <v>24</v>
      </c>
      <c r="E177" s="95" t="s">
        <v>3</v>
      </c>
      <c r="F177" s="94"/>
      <c r="G177" s="94"/>
      <c r="H177" s="94"/>
      <c r="I177" s="201"/>
      <c r="J177" s="96"/>
      <c r="K177" s="221">
        <f t="shared" si="4"/>
        <v>0</v>
      </c>
      <c r="L177" s="94"/>
    </row>
    <row r="178" spans="1:12" x14ac:dyDescent="0.2">
      <c r="A178" s="94">
        <f t="shared" si="5"/>
        <v>0</v>
      </c>
      <c r="B178" s="94"/>
      <c r="C178" s="94"/>
      <c r="D178" s="95" t="s">
        <v>24</v>
      </c>
      <c r="E178" s="95" t="s">
        <v>3</v>
      </c>
      <c r="F178" s="94"/>
      <c r="G178" s="94"/>
      <c r="H178" s="94"/>
      <c r="I178" s="201"/>
      <c r="J178" s="96"/>
      <c r="K178" s="221">
        <f t="shared" si="4"/>
        <v>0</v>
      </c>
      <c r="L178" s="94"/>
    </row>
    <row r="179" spans="1:12" x14ac:dyDescent="0.2">
      <c r="A179" s="94">
        <f t="shared" si="5"/>
        <v>0</v>
      </c>
      <c r="B179" s="94"/>
      <c r="C179" s="94"/>
      <c r="D179" s="95" t="s">
        <v>24</v>
      </c>
      <c r="E179" s="95" t="s">
        <v>3</v>
      </c>
      <c r="F179" s="94"/>
      <c r="G179" s="94"/>
      <c r="H179" s="94"/>
      <c r="I179" s="201"/>
      <c r="J179" s="96"/>
      <c r="K179" s="221">
        <f t="shared" si="4"/>
        <v>0</v>
      </c>
      <c r="L179" s="94"/>
    </row>
    <row r="180" spans="1:12" x14ac:dyDescent="0.2">
      <c r="A180" s="94">
        <f t="shared" si="5"/>
        <v>0</v>
      </c>
      <c r="B180" s="94"/>
      <c r="C180" s="94"/>
      <c r="D180" s="95" t="s">
        <v>24</v>
      </c>
      <c r="E180" s="95" t="s">
        <v>3</v>
      </c>
      <c r="F180" s="94"/>
      <c r="G180" s="94"/>
      <c r="H180" s="94"/>
      <c r="I180" s="201"/>
      <c r="J180" s="96"/>
      <c r="K180" s="221">
        <f t="shared" si="4"/>
        <v>0</v>
      </c>
      <c r="L180" s="94"/>
    </row>
    <row r="181" spans="1:12" x14ac:dyDescent="0.2">
      <c r="A181" s="94">
        <f t="shared" si="5"/>
        <v>0</v>
      </c>
      <c r="B181" s="94"/>
      <c r="C181" s="94"/>
      <c r="D181" s="95" t="s">
        <v>24</v>
      </c>
      <c r="E181" s="95" t="s">
        <v>3</v>
      </c>
      <c r="F181" s="94"/>
      <c r="G181" s="94"/>
      <c r="H181" s="94"/>
      <c r="I181" s="201"/>
      <c r="J181" s="96"/>
      <c r="K181" s="221">
        <f t="shared" si="4"/>
        <v>0</v>
      </c>
      <c r="L181" s="94"/>
    </row>
    <row r="182" spans="1:12" x14ac:dyDescent="0.2">
      <c r="A182" s="94">
        <f t="shared" si="5"/>
        <v>0</v>
      </c>
      <c r="B182" s="94"/>
      <c r="C182" s="94"/>
      <c r="D182" s="95" t="s">
        <v>24</v>
      </c>
      <c r="E182" s="95" t="s">
        <v>3</v>
      </c>
      <c r="F182" s="94"/>
      <c r="G182" s="94"/>
      <c r="H182" s="94"/>
      <c r="I182" s="201"/>
      <c r="J182" s="96"/>
      <c r="K182" s="221">
        <f t="shared" si="4"/>
        <v>0</v>
      </c>
      <c r="L182" s="94"/>
    </row>
    <row r="183" spans="1:12" x14ac:dyDescent="0.2">
      <c r="A183" s="94">
        <f t="shared" si="5"/>
        <v>0</v>
      </c>
      <c r="B183" s="94"/>
      <c r="C183" s="94"/>
      <c r="D183" s="95" t="s">
        <v>24</v>
      </c>
      <c r="E183" s="95" t="s">
        <v>3</v>
      </c>
      <c r="F183" s="94"/>
      <c r="G183" s="94"/>
      <c r="H183" s="94"/>
      <c r="I183" s="201"/>
      <c r="J183" s="96"/>
      <c r="K183" s="221">
        <f t="shared" si="4"/>
        <v>0</v>
      </c>
      <c r="L183" s="94"/>
    </row>
    <row r="184" spans="1:12" x14ac:dyDescent="0.2">
      <c r="A184" s="94">
        <f t="shared" si="5"/>
        <v>0</v>
      </c>
      <c r="B184" s="94"/>
      <c r="C184" s="94"/>
      <c r="D184" s="95" t="s">
        <v>24</v>
      </c>
      <c r="E184" s="95" t="s">
        <v>3</v>
      </c>
      <c r="F184" s="94"/>
      <c r="G184" s="94"/>
      <c r="H184" s="94"/>
      <c r="I184" s="201"/>
      <c r="J184" s="144"/>
      <c r="K184" s="221">
        <f t="shared" si="4"/>
        <v>0</v>
      </c>
      <c r="L184" s="94"/>
    </row>
    <row r="185" spans="1:12" x14ac:dyDescent="0.2">
      <c r="A185" s="94">
        <f t="shared" si="5"/>
        <v>0</v>
      </c>
      <c r="B185" s="94"/>
      <c r="C185" s="94"/>
      <c r="D185" s="95" t="s">
        <v>24</v>
      </c>
      <c r="E185" s="95" t="s">
        <v>3</v>
      </c>
      <c r="F185" s="94"/>
      <c r="G185" s="94"/>
      <c r="H185" s="94"/>
      <c r="I185" s="201"/>
      <c r="J185" s="144"/>
      <c r="K185" s="221">
        <f t="shared" si="4"/>
        <v>0</v>
      </c>
      <c r="L185" s="94"/>
    </row>
    <row r="186" spans="1:12" x14ac:dyDescent="0.2">
      <c r="A186" s="94">
        <f t="shared" si="5"/>
        <v>0</v>
      </c>
      <c r="B186" s="94"/>
      <c r="C186" s="94"/>
      <c r="D186" s="95" t="s">
        <v>24</v>
      </c>
      <c r="E186" s="95" t="s">
        <v>3</v>
      </c>
      <c r="F186" s="94"/>
      <c r="G186" s="94"/>
      <c r="H186" s="94"/>
      <c r="I186" s="201"/>
      <c r="J186" s="144"/>
      <c r="K186" s="221">
        <f t="shared" si="4"/>
        <v>0</v>
      </c>
      <c r="L186" s="94"/>
    </row>
    <row r="187" spans="1:12" x14ac:dyDescent="0.2">
      <c r="A187" s="94">
        <f t="shared" si="5"/>
        <v>0</v>
      </c>
      <c r="B187" s="94"/>
      <c r="C187" s="94"/>
      <c r="D187" s="95" t="s">
        <v>24</v>
      </c>
      <c r="E187" s="95" t="s">
        <v>3</v>
      </c>
      <c r="F187" s="94"/>
      <c r="G187" s="94"/>
      <c r="H187" s="94"/>
      <c r="I187" s="201"/>
      <c r="J187" s="144"/>
      <c r="K187" s="221">
        <f t="shared" si="4"/>
        <v>0</v>
      </c>
      <c r="L187" s="94"/>
    </row>
    <row r="188" spans="1:12" x14ac:dyDescent="0.2">
      <c r="A188" s="94">
        <f t="shared" si="5"/>
        <v>0</v>
      </c>
      <c r="B188" s="94"/>
      <c r="C188" s="94"/>
      <c r="D188" s="95" t="s">
        <v>24</v>
      </c>
      <c r="E188" s="95" t="s">
        <v>3</v>
      </c>
      <c r="F188" s="94"/>
      <c r="G188" s="94"/>
      <c r="H188" s="94"/>
      <c r="I188" s="201"/>
      <c r="J188" s="144"/>
      <c r="K188" s="221">
        <f t="shared" si="4"/>
        <v>0</v>
      </c>
      <c r="L188" s="94"/>
    </row>
    <row r="189" spans="1:12" x14ac:dyDescent="0.2">
      <c r="A189" s="94">
        <f t="shared" si="5"/>
        <v>0</v>
      </c>
      <c r="B189" s="94"/>
      <c r="C189" s="94"/>
      <c r="D189" s="95" t="s">
        <v>24</v>
      </c>
      <c r="E189" s="95" t="s">
        <v>3</v>
      </c>
      <c r="F189" s="94"/>
      <c r="G189" s="94"/>
      <c r="H189" s="94"/>
      <c r="I189" s="201"/>
      <c r="J189" s="144"/>
      <c r="K189" s="221">
        <f t="shared" si="4"/>
        <v>0</v>
      </c>
      <c r="L189" s="94"/>
    </row>
    <row r="190" spans="1:12" x14ac:dyDescent="0.2">
      <c r="A190" s="94">
        <f t="shared" si="5"/>
        <v>0</v>
      </c>
      <c r="B190" s="94"/>
      <c r="C190" s="94"/>
      <c r="D190" s="95" t="s">
        <v>24</v>
      </c>
      <c r="E190" s="95" t="s">
        <v>3</v>
      </c>
      <c r="F190" s="94"/>
      <c r="G190" s="94"/>
      <c r="H190" s="94"/>
      <c r="I190" s="201"/>
      <c r="J190" s="144"/>
      <c r="K190" s="221">
        <f t="shared" si="4"/>
        <v>0</v>
      </c>
      <c r="L190" s="94"/>
    </row>
    <row r="191" spans="1:12" x14ac:dyDescent="0.2">
      <c r="A191" s="94">
        <f t="shared" si="5"/>
        <v>0</v>
      </c>
      <c r="B191" s="94"/>
      <c r="C191" s="94"/>
      <c r="D191" s="95" t="s">
        <v>24</v>
      </c>
      <c r="E191" s="95" t="s">
        <v>3</v>
      </c>
      <c r="F191" s="94"/>
      <c r="G191" s="94"/>
      <c r="H191" s="94"/>
      <c r="I191" s="201"/>
      <c r="J191" s="144"/>
      <c r="K191" s="221">
        <f t="shared" si="4"/>
        <v>0</v>
      </c>
      <c r="L191" s="94"/>
    </row>
    <row r="192" spans="1:12" x14ac:dyDescent="0.2">
      <c r="A192" s="94">
        <f t="shared" si="5"/>
        <v>0</v>
      </c>
      <c r="B192" s="94"/>
      <c r="C192" s="94"/>
      <c r="D192" s="95" t="s">
        <v>24</v>
      </c>
      <c r="E192" s="95" t="s">
        <v>3</v>
      </c>
      <c r="F192" s="94"/>
      <c r="G192" s="94"/>
      <c r="H192" s="94"/>
      <c r="I192" s="201"/>
      <c r="J192" s="144"/>
      <c r="K192" s="221">
        <f t="shared" si="4"/>
        <v>0</v>
      </c>
      <c r="L192" s="94"/>
    </row>
    <row r="193" spans="1:12" x14ac:dyDescent="0.2">
      <c r="A193" s="94">
        <f t="shared" si="5"/>
        <v>0</v>
      </c>
      <c r="B193" s="94"/>
      <c r="C193" s="94"/>
      <c r="D193" s="95" t="s">
        <v>24</v>
      </c>
      <c r="E193" s="95" t="s">
        <v>3</v>
      </c>
      <c r="F193" s="94"/>
      <c r="G193" s="94"/>
      <c r="H193" s="94"/>
      <c r="I193" s="201"/>
      <c r="J193" s="144"/>
      <c r="K193" s="221">
        <f t="shared" si="4"/>
        <v>0</v>
      </c>
      <c r="L193" s="94"/>
    </row>
    <row r="194" spans="1:12" x14ac:dyDescent="0.2">
      <c r="A194" s="94">
        <f t="shared" si="5"/>
        <v>0</v>
      </c>
      <c r="B194" s="94"/>
      <c r="C194" s="94"/>
      <c r="D194" s="95" t="s">
        <v>24</v>
      </c>
      <c r="E194" s="95" t="s">
        <v>3</v>
      </c>
      <c r="F194" s="94"/>
      <c r="G194" s="94"/>
      <c r="H194" s="94"/>
      <c r="I194" s="201"/>
      <c r="J194" s="144"/>
      <c r="K194" s="221">
        <f t="shared" si="4"/>
        <v>0</v>
      </c>
      <c r="L194" s="94"/>
    </row>
    <row r="195" spans="1:12" x14ac:dyDescent="0.2">
      <c r="A195" s="94">
        <f t="shared" si="5"/>
        <v>0</v>
      </c>
      <c r="B195" s="94"/>
      <c r="C195" s="94"/>
      <c r="D195" s="95" t="s">
        <v>24</v>
      </c>
      <c r="E195" s="95" t="s">
        <v>3</v>
      </c>
      <c r="F195" s="94"/>
      <c r="G195" s="94"/>
      <c r="H195" s="94"/>
      <c r="I195" s="201"/>
      <c r="J195" s="144"/>
      <c r="K195" s="221">
        <f t="shared" si="4"/>
        <v>0</v>
      </c>
      <c r="L195" s="94"/>
    </row>
    <row r="196" spans="1:12" x14ac:dyDescent="0.2">
      <c r="A196" s="94">
        <f t="shared" si="5"/>
        <v>0</v>
      </c>
      <c r="B196" s="94"/>
      <c r="C196" s="94"/>
      <c r="D196" s="95" t="s">
        <v>24</v>
      </c>
      <c r="E196" s="95" t="s">
        <v>3</v>
      </c>
      <c r="F196" s="94"/>
      <c r="G196" s="94"/>
      <c r="H196" s="94"/>
      <c r="I196" s="201"/>
      <c r="J196" s="144"/>
      <c r="K196" s="221">
        <f t="shared" si="4"/>
        <v>0</v>
      </c>
      <c r="L196" s="94"/>
    </row>
    <row r="197" spans="1:12" x14ac:dyDescent="0.2">
      <c r="A197" s="94">
        <f t="shared" si="5"/>
        <v>0</v>
      </c>
      <c r="B197" s="94"/>
      <c r="C197" s="94"/>
      <c r="D197" s="95" t="s">
        <v>24</v>
      </c>
      <c r="E197" s="95" t="s">
        <v>3</v>
      </c>
      <c r="F197" s="94"/>
      <c r="G197" s="94"/>
      <c r="H197" s="94"/>
      <c r="I197" s="201"/>
      <c r="J197" s="144"/>
      <c r="K197" s="221">
        <f t="shared" si="4"/>
        <v>0</v>
      </c>
      <c r="L197" s="94"/>
    </row>
    <row r="198" spans="1:12" x14ac:dyDescent="0.2">
      <c r="A198" s="94">
        <f t="shared" si="5"/>
        <v>0</v>
      </c>
      <c r="B198" s="94"/>
      <c r="C198" s="94"/>
      <c r="D198" s="95" t="s">
        <v>24</v>
      </c>
      <c r="E198" s="95" t="s">
        <v>3</v>
      </c>
      <c r="F198" s="94"/>
      <c r="G198" s="94"/>
      <c r="H198" s="94"/>
      <c r="I198" s="201"/>
      <c r="J198" s="144"/>
      <c r="K198" s="221">
        <f t="shared" si="4"/>
        <v>0</v>
      </c>
      <c r="L198" s="94"/>
    </row>
    <row r="199" spans="1:12" x14ac:dyDescent="0.2">
      <c r="A199" s="94">
        <f t="shared" si="5"/>
        <v>0</v>
      </c>
      <c r="B199" s="94"/>
      <c r="C199" s="94"/>
      <c r="D199" s="95" t="s">
        <v>24</v>
      </c>
      <c r="E199" s="95" t="s">
        <v>3</v>
      </c>
      <c r="F199" s="94"/>
      <c r="G199" s="94"/>
      <c r="H199" s="94"/>
      <c r="I199" s="201"/>
      <c r="J199" s="144"/>
      <c r="K199" s="221">
        <f t="shared" si="4"/>
        <v>0</v>
      </c>
      <c r="L199" s="94"/>
    </row>
    <row r="200" spans="1:12" x14ac:dyDescent="0.2">
      <c r="A200" s="94">
        <f t="shared" si="5"/>
        <v>0</v>
      </c>
      <c r="B200" s="94"/>
      <c r="C200" s="94"/>
      <c r="D200" s="95" t="s">
        <v>24</v>
      </c>
      <c r="E200" s="95" t="s">
        <v>3</v>
      </c>
      <c r="F200" s="94"/>
      <c r="G200" s="94"/>
      <c r="H200" s="94"/>
      <c r="I200" s="201"/>
      <c r="J200" s="144"/>
      <c r="K200" s="221">
        <f>J200*I200</f>
        <v>0</v>
      </c>
      <c r="L200" s="94"/>
    </row>
    <row r="201" spans="1:12" x14ac:dyDescent="0.2">
      <c r="I201" s="113"/>
      <c r="K201" s="171"/>
    </row>
    <row r="202" spans="1:12" x14ac:dyDescent="0.2">
      <c r="I202" s="113"/>
      <c r="K202" s="220">
        <f>SUM(K7:K201)</f>
        <v>0</v>
      </c>
    </row>
    <row r="203" spans="1:12" x14ac:dyDescent="0.2">
      <c r="I203" s="113"/>
      <c r="K203" s="171"/>
    </row>
    <row r="204" spans="1:12" x14ac:dyDescent="0.2">
      <c r="I204" s="113"/>
      <c r="K204" s="171"/>
    </row>
    <row r="205" spans="1:12" x14ac:dyDescent="0.2">
      <c r="I205" s="113"/>
      <c r="K205" s="171"/>
    </row>
    <row r="206" spans="1:12" x14ac:dyDescent="0.2">
      <c r="I206" s="113"/>
      <c r="K206" s="171"/>
    </row>
    <row r="207" spans="1:12" x14ac:dyDescent="0.2">
      <c r="I207" s="113"/>
      <c r="K207" s="171"/>
    </row>
    <row r="208" spans="1:12" x14ac:dyDescent="0.2">
      <c r="I208" s="113"/>
      <c r="K208" s="171"/>
    </row>
    <row r="209" spans="9:11" x14ac:dyDescent="0.2">
      <c r="I209" s="113"/>
      <c r="K209" s="171"/>
    </row>
    <row r="210" spans="9:11" x14ac:dyDescent="0.2">
      <c r="I210" s="113"/>
      <c r="K210" s="171"/>
    </row>
    <row r="211" spans="9:11" x14ac:dyDescent="0.2">
      <c r="I211" s="113"/>
      <c r="K211" s="171"/>
    </row>
    <row r="212" spans="9:11" x14ac:dyDescent="0.2">
      <c r="I212" s="113"/>
      <c r="K212" s="171"/>
    </row>
    <row r="213" spans="9:11" x14ac:dyDescent="0.2">
      <c r="I213" s="113"/>
      <c r="K213" s="171"/>
    </row>
    <row r="214" spans="9:11" x14ac:dyDescent="0.2">
      <c r="I214" s="113"/>
      <c r="K214" s="171"/>
    </row>
    <row r="215" spans="9:11" x14ac:dyDescent="0.2">
      <c r="I215" s="113"/>
      <c r="K215" s="171"/>
    </row>
    <row r="216" spans="9:11" x14ac:dyDescent="0.2">
      <c r="I216" s="113"/>
      <c r="K216" s="171"/>
    </row>
    <row r="217" spans="9:11" x14ac:dyDescent="0.2">
      <c r="I217" s="113"/>
      <c r="K217" s="171"/>
    </row>
    <row r="218" spans="9:11" x14ac:dyDescent="0.2">
      <c r="I218" s="113"/>
      <c r="K218" s="171"/>
    </row>
    <row r="219" spans="9:11" x14ac:dyDescent="0.2">
      <c r="I219" s="113"/>
      <c r="K219" s="171"/>
    </row>
    <row r="220" spans="9:11" x14ac:dyDescent="0.2">
      <c r="I220" s="113"/>
      <c r="K220" s="171"/>
    </row>
    <row r="221" spans="9:11" x14ac:dyDescent="0.2">
      <c r="I221" s="113"/>
      <c r="K221" s="171"/>
    </row>
    <row r="222" spans="9:11" x14ac:dyDescent="0.2">
      <c r="I222" s="113"/>
      <c r="K222" s="171"/>
    </row>
    <row r="223" spans="9:11" x14ac:dyDescent="0.2">
      <c r="I223" s="113"/>
      <c r="K223" s="171"/>
    </row>
    <row r="224" spans="9:11" x14ac:dyDescent="0.2">
      <c r="I224" s="113"/>
      <c r="K224" s="171"/>
    </row>
    <row r="225" spans="9:11" x14ac:dyDescent="0.2">
      <c r="I225" s="113"/>
      <c r="K225" s="171"/>
    </row>
    <row r="226" spans="9:11" x14ac:dyDescent="0.2">
      <c r="I226" s="113"/>
      <c r="K226" s="171"/>
    </row>
    <row r="227" spans="9:11" x14ac:dyDescent="0.2">
      <c r="I227" s="113"/>
      <c r="K227" s="171"/>
    </row>
    <row r="228" spans="9:11" x14ac:dyDescent="0.2">
      <c r="I228" s="113"/>
      <c r="K228" s="171"/>
    </row>
    <row r="229" spans="9:11" x14ac:dyDescent="0.2">
      <c r="I229" s="113"/>
      <c r="K229" s="171"/>
    </row>
    <row r="230" spans="9:11" x14ac:dyDescent="0.2">
      <c r="I230" s="113"/>
      <c r="K230" s="171"/>
    </row>
    <row r="231" spans="9:11" x14ac:dyDescent="0.2">
      <c r="I231" s="113"/>
      <c r="K231" s="171"/>
    </row>
    <row r="232" spans="9:11" x14ac:dyDescent="0.2">
      <c r="I232" s="113"/>
      <c r="K232" s="171"/>
    </row>
    <row r="233" spans="9:11" x14ac:dyDescent="0.2">
      <c r="I233" s="113"/>
      <c r="K233" s="171"/>
    </row>
    <row r="234" spans="9:11" x14ac:dyDescent="0.2">
      <c r="I234" s="113"/>
      <c r="K234" s="171"/>
    </row>
    <row r="235" spans="9:11" x14ac:dyDescent="0.2">
      <c r="I235" s="113"/>
      <c r="K235" s="171"/>
    </row>
    <row r="236" spans="9:11" x14ac:dyDescent="0.2">
      <c r="I236" s="113"/>
      <c r="K236" s="171"/>
    </row>
    <row r="237" spans="9:11" x14ac:dyDescent="0.2">
      <c r="I237" s="113"/>
      <c r="K237" s="171"/>
    </row>
    <row r="238" spans="9:11" x14ac:dyDescent="0.2">
      <c r="I238" s="113"/>
      <c r="K238" s="171"/>
    </row>
    <row r="239" spans="9:11" x14ac:dyDescent="0.2">
      <c r="I239" s="113"/>
      <c r="K239" s="171"/>
    </row>
    <row r="240" spans="9:11" x14ac:dyDescent="0.2">
      <c r="I240" s="113"/>
      <c r="K240" s="171"/>
    </row>
    <row r="241" spans="9:11" x14ac:dyDescent="0.2">
      <c r="I241" s="113"/>
      <c r="K241" s="171"/>
    </row>
    <row r="242" spans="9:11" x14ac:dyDescent="0.2">
      <c r="I242" s="113"/>
      <c r="K242" s="171"/>
    </row>
    <row r="243" spans="9:11" x14ac:dyDescent="0.2">
      <c r="I243" s="113"/>
      <c r="K243" s="171"/>
    </row>
    <row r="244" spans="9:11" x14ac:dyDescent="0.2">
      <c r="I244" s="113"/>
      <c r="K244" s="171"/>
    </row>
    <row r="245" spans="9:11" x14ac:dyDescent="0.2">
      <c r="I245" s="113"/>
      <c r="K245" s="171"/>
    </row>
    <row r="246" spans="9:11" x14ac:dyDescent="0.2">
      <c r="I246" s="113"/>
      <c r="K246" s="171"/>
    </row>
    <row r="247" spans="9:11" x14ac:dyDescent="0.2">
      <c r="I247" s="113"/>
      <c r="K247" s="171"/>
    </row>
    <row r="248" spans="9:11" x14ac:dyDescent="0.2">
      <c r="I248" s="113"/>
      <c r="K248" s="171"/>
    </row>
    <row r="249" spans="9:11" x14ac:dyDescent="0.2">
      <c r="I249" s="113"/>
      <c r="K249" s="171"/>
    </row>
    <row r="250" spans="9:11" x14ac:dyDescent="0.2">
      <c r="I250" s="113"/>
      <c r="K250" s="171"/>
    </row>
    <row r="251" spans="9:11" x14ac:dyDescent="0.2">
      <c r="I251" s="113"/>
      <c r="K251" s="171"/>
    </row>
    <row r="252" spans="9:11" x14ac:dyDescent="0.2">
      <c r="I252" s="113"/>
      <c r="K252" s="171"/>
    </row>
    <row r="253" spans="9:11" x14ac:dyDescent="0.2">
      <c r="I253" s="113"/>
      <c r="K253" s="171"/>
    </row>
    <row r="254" spans="9:11" x14ac:dyDescent="0.2">
      <c r="I254" s="113"/>
      <c r="K254" s="171"/>
    </row>
    <row r="255" spans="9:11" x14ac:dyDescent="0.2">
      <c r="I255" s="113"/>
      <c r="K255" s="171"/>
    </row>
    <row r="256" spans="9:11" x14ac:dyDescent="0.2">
      <c r="I256" s="113"/>
      <c r="K256" s="171"/>
    </row>
    <row r="257" spans="9:11" x14ac:dyDescent="0.2">
      <c r="I257" s="113"/>
      <c r="K257" s="171"/>
    </row>
    <row r="258" spans="9:11" x14ac:dyDescent="0.2">
      <c r="I258" s="113"/>
      <c r="K258" s="171"/>
    </row>
    <row r="259" spans="9:11" x14ac:dyDescent="0.2">
      <c r="I259" s="113"/>
      <c r="K259" s="171"/>
    </row>
    <row r="260" spans="9:11" x14ac:dyDescent="0.2">
      <c r="I260" s="113"/>
      <c r="K260" s="171"/>
    </row>
    <row r="261" spans="9:11" x14ac:dyDescent="0.2">
      <c r="I261" s="113"/>
      <c r="K261" s="171"/>
    </row>
    <row r="262" spans="9:11" x14ac:dyDescent="0.2">
      <c r="I262" s="113"/>
      <c r="K262" s="171"/>
    </row>
    <row r="263" spans="9:11" x14ac:dyDescent="0.2">
      <c r="I263" s="113"/>
      <c r="K263" s="171"/>
    </row>
    <row r="264" spans="9:11" x14ac:dyDescent="0.2">
      <c r="I264" s="113"/>
      <c r="K264" s="171"/>
    </row>
    <row r="265" spans="9:11" x14ac:dyDescent="0.2">
      <c r="I265" s="113"/>
      <c r="K265" s="171"/>
    </row>
    <row r="266" spans="9:11" x14ac:dyDescent="0.2">
      <c r="I266" s="113"/>
      <c r="K266" s="171"/>
    </row>
    <row r="267" spans="9:11" x14ac:dyDescent="0.2">
      <c r="I267" s="113"/>
      <c r="K267" s="171"/>
    </row>
    <row r="268" spans="9:11" x14ac:dyDescent="0.2">
      <c r="I268" s="113"/>
      <c r="K268" s="171"/>
    </row>
    <row r="269" spans="9:11" x14ac:dyDescent="0.2">
      <c r="I269" s="113"/>
      <c r="K269" s="171"/>
    </row>
    <row r="270" spans="9:11" x14ac:dyDescent="0.2">
      <c r="I270" s="113"/>
      <c r="K270" s="171"/>
    </row>
    <row r="271" spans="9:11" x14ac:dyDescent="0.2">
      <c r="I271" s="113"/>
      <c r="K271" s="171"/>
    </row>
    <row r="272" spans="9:11" x14ac:dyDescent="0.2">
      <c r="I272" s="113"/>
      <c r="K272" s="171"/>
    </row>
    <row r="273" spans="9:11" x14ac:dyDescent="0.2">
      <c r="I273" s="113"/>
      <c r="K273" s="171"/>
    </row>
    <row r="274" spans="9:11" x14ac:dyDescent="0.2">
      <c r="I274" s="113"/>
      <c r="K274" s="171"/>
    </row>
    <row r="275" spans="9:11" x14ac:dyDescent="0.2">
      <c r="I275" s="113"/>
      <c r="K275" s="171"/>
    </row>
    <row r="276" spans="9:11" x14ac:dyDescent="0.2">
      <c r="I276" s="113"/>
      <c r="K276" s="171"/>
    </row>
    <row r="277" spans="9:11" x14ac:dyDescent="0.2">
      <c r="I277" s="113"/>
      <c r="K277" s="171"/>
    </row>
    <row r="278" spans="9:11" x14ac:dyDescent="0.2">
      <c r="I278" s="113"/>
      <c r="K278" s="171"/>
    </row>
    <row r="279" spans="9:11" x14ac:dyDescent="0.2">
      <c r="I279" s="113"/>
      <c r="K279" s="171"/>
    </row>
    <row r="280" spans="9:11" x14ac:dyDescent="0.2">
      <c r="I280" s="113"/>
      <c r="K280" s="171"/>
    </row>
    <row r="281" spans="9:11" x14ac:dyDescent="0.2">
      <c r="I281" s="113"/>
      <c r="K281" s="171"/>
    </row>
    <row r="282" spans="9:11" x14ac:dyDescent="0.2">
      <c r="I282" s="113"/>
      <c r="K282" s="171"/>
    </row>
    <row r="283" spans="9:11" x14ac:dyDescent="0.2">
      <c r="I283" s="113"/>
      <c r="K283" s="171"/>
    </row>
    <row r="284" spans="9:11" x14ac:dyDescent="0.2">
      <c r="I284" s="113"/>
      <c r="K284" s="171"/>
    </row>
    <row r="285" spans="9:11" x14ac:dyDescent="0.2">
      <c r="I285" s="113"/>
      <c r="K285" s="171"/>
    </row>
    <row r="286" spans="9:11" x14ac:dyDescent="0.2">
      <c r="I286" s="113"/>
      <c r="K286" s="171"/>
    </row>
    <row r="287" spans="9:11" x14ac:dyDescent="0.2">
      <c r="I287" s="113"/>
      <c r="K287" s="171"/>
    </row>
    <row r="288" spans="9:11" x14ac:dyDescent="0.2">
      <c r="I288" s="113"/>
      <c r="K288" s="171"/>
    </row>
    <row r="289" spans="9:11" x14ac:dyDescent="0.2">
      <c r="I289" s="113"/>
      <c r="K289" s="171"/>
    </row>
    <row r="290" spans="9:11" x14ac:dyDescent="0.2">
      <c r="I290" s="113"/>
      <c r="K290" s="171"/>
    </row>
    <row r="291" spans="9:11" x14ac:dyDescent="0.2">
      <c r="I291" s="113"/>
      <c r="K291" s="171"/>
    </row>
    <row r="292" spans="9:11" x14ac:dyDescent="0.2">
      <c r="I292" s="113"/>
      <c r="K292" s="171"/>
    </row>
    <row r="293" spans="9:11" x14ac:dyDescent="0.2">
      <c r="I293" s="113"/>
      <c r="K293" s="171"/>
    </row>
    <row r="294" spans="9:11" x14ac:dyDescent="0.2">
      <c r="I294" s="113"/>
      <c r="K294" s="171"/>
    </row>
    <row r="295" spans="9:11" x14ac:dyDescent="0.2">
      <c r="I295" s="113"/>
      <c r="K295" s="171"/>
    </row>
    <row r="296" spans="9:11" x14ac:dyDescent="0.2">
      <c r="I296" s="113"/>
      <c r="K296" s="171"/>
    </row>
    <row r="297" spans="9:11" x14ac:dyDescent="0.2">
      <c r="I297" s="113"/>
      <c r="K297" s="171"/>
    </row>
    <row r="298" spans="9:11" x14ac:dyDescent="0.2">
      <c r="I298" s="113"/>
      <c r="K298" s="171"/>
    </row>
    <row r="299" spans="9:11" x14ac:dyDescent="0.2">
      <c r="I299" s="113"/>
      <c r="K299" s="171"/>
    </row>
    <row r="300" spans="9:11" x14ac:dyDescent="0.2">
      <c r="I300" s="113"/>
      <c r="K300" s="171"/>
    </row>
    <row r="301" spans="9:11" x14ac:dyDescent="0.2">
      <c r="I301" s="113"/>
      <c r="K301" s="171"/>
    </row>
    <row r="302" spans="9:11" x14ac:dyDescent="0.2">
      <c r="I302" s="113"/>
      <c r="K302" s="171"/>
    </row>
    <row r="303" spans="9:11" x14ac:dyDescent="0.2">
      <c r="I303" s="113"/>
      <c r="K303" s="171"/>
    </row>
    <row r="304" spans="9:11" x14ac:dyDescent="0.2">
      <c r="I304" s="113"/>
      <c r="K304" s="171"/>
    </row>
    <row r="305" spans="9:11" x14ac:dyDescent="0.2">
      <c r="I305" s="113"/>
      <c r="K305" s="171"/>
    </row>
    <row r="306" spans="9:11" x14ac:dyDescent="0.2">
      <c r="I306" s="113"/>
      <c r="K306" s="171"/>
    </row>
    <row r="307" spans="9:11" x14ac:dyDescent="0.2">
      <c r="I307" s="113"/>
      <c r="K307" s="171"/>
    </row>
    <row r="308" spans="9:11" x14ac:dyDescent="0.2">
      <c r="I308" s="113"/>
      <c r="K308" s="171"/>
    </row>
    <row r="309" spans="9:11" x14ac:dyDescent="0.2">
      <c r="I309" s="113"/>
      <c r="K309" s="171"/>
    </row>
    <row r="310" spans="9:11" x14ac:dyDescent="0.2">
      <c r="I310" s="113"/>
      <c r="K310" s="171"/>
    </row>
    <row r="311" spans="9:11" x14ac:dyDescent="0.2">
      <c r="I311" s="113"/>
      <c r="K311" s="171"/>
    </row>
    <row r="312" spans="9:11" x14ac:dyDescent="0.2">
      <c r="I312" s="113"/>
      <c r="K312" s="171"/>
    </row>
    <row r="313" spans="9:11" x14ac:dyDescent="0.2">
      <c r="I313" s="113"/>
      <c r="K313" s="171"/>
    </row>
    <row r="314" spans="9:11" x14ac:dyDescent="0.2">
      <c r="I314" s="113"/>
      <c r="K314" s="171"/>
    </row>
    <row r="315" spans="9:11" x14ac:dyDescent="0.2">
      <c r="I315" s="113"/>
      <c r="K315" s="171"/>
    </row>
    <row r="316" spans="9:11" x14ac:dyDescent="0.2">
      <c r="I316" s="113"/>
      <c r="K316" s="171"/>
    </row>
    <row r="317" spans="9:11" x14ac:dyDescent="0.2">
      <c r="I317" s="113"/>
      <c r="K317" s="171"/>
    </row>
    <row r="318" spans="9:11" x14ac:dyDescent="0.2">
      <c r="I318" s="113"/>
      <c r="K318" s="171"/>
    </row>
    <row r="319" spans="9:11" x14ac:dyDescent="0.2">
      <c r="I319" s="113"/>
      <c r="K319" s="171"/>
    </row>
    <row r="320" spans="9:11" x14ac:dyDescent="0.2">
      <c r="I320" s="113"/>
      <c r="K320" s="171"/>
    </row>
    <row r="321" spans="9:11" x14ac:dyDescent="0.2">
      <c r="I321" s="113"/>
      <c r="K321" s="171"/>
    </row>
    <row r="322" spans="9:11" x14ac:dyDescent="0.2">
      <c r="I322" s="113"/>
      <c r="K322" s="171"/>
    </row>
    <row r="323" spans="9:11" x14ac:dyDescent="0.2">
      <c r="I323" s="113"/>
      <c r="K323" s="171"/>
    </row>
    <row r="324" spans="9:11" x14ac:dyDescent="0.2">
      <c r="I324" s="113"/>
      <c r="K324" s="171"/>
    </row>
    <row r="325" spans="9:11" x14ac:dyDescent="0.2">
      <c r="I325" s="113"/>
      <c r="K325" s="171"/>
    </row>
    <row r="326" spans="9:11" x14ac:dyDescent="0.2">
      <c r="I326" s="113"/>
      <c r="K326" s="171"/>
    </row>
    <row r="327" spans="9:11" x14ac:dyDescent="0.2">
      <c r="I327" s="113"/>
      <c r="K327" s="171"/>
    </row>
    <row r="328" spans="9:11" x14ac:dyDescent="0.2">
      <c r="I328" s="113"/>
      <c r="K328" s="171"/>
    </row>
    <row r="329" spans="9:11" x14ac:dyDescent="0.2">
      <c r="I329" s="113"/>
      <c r="K329" s="171"/>
    </row>
    <row r="330" spans="9:11" x14ac:dyDescent="0.2">
      <c r="I330" s="113"/>
      <c r="K330" s="171"/>
    </row>
    <row r="331" spans="9:11" x14ac:dyDescent="0.2">
      <c r="I331" s="113"/>
      <c r="K331" s="171"/>
    </row>
    <row r="332" spans="9:11" x14ac:dyDescent="0.2">
      <c r="I332" s="113"/>
      <c r="K332" s="171"/>
    </row>
    <row r="333" spans="9:11" x14ac:dyDescent="0.2">
      <c r="I333" s="113"/>
      <c r="K333" s="171"/>
    </row>
    <row r="334" spans="9:11" x14ac:dyDescent="0.2">
      <c r="I334" s="113"/>
      <c r="K334" s="171"/>
    </row>
    <row r="335" spans="9:11" x14ac:dyDescent="0.2">
      <c r="I335" s="113"/>
      <c r="K335" s="171"/>
    </row>
    <row r="336" spans="9:11" x14ac:dyDescent="0.2">
      <c r="I336" s="113"/>
      <c r="K336" s="171"/>
    </row>
    <row r="337" spans="9:11" x14ac:dyDescent="0.2">
      <c r="I337" s="113"/>
      <c r="K337" s="171"/>
    </row>
    <row r="338" spans="9:11" x14ac:dyDescent="0.2">
      <c r="I338" s="113"/>
      <c r="K338" s="171"/>
    </row>
    <row r="339" spans="9:11" x14ac:dyDescent="0.2">
      <c r="I339" s="113"/>
      <c r="K339" s="171"/>
    </row>
    <row r="340" spans="9:11" x14ac:dyDescent="0.2">
      <c r="I340" s="113"/>
      <c r="K340" s="171"/>
    </row>
    <row r="341" spans="9:11" x14ac:dyDescent="0.2">
      <c r="I341" s="113"/>
      <c r="K341" s="171"/>
    </row>
    <row r="342" spans="9:11" x14ac:dyDescent="0.2">
      <c r="I342" s="113"/>
      <c r="K342" s="171"/>
    </row>
    <row r="343" spans="9:11" x14ac:dyDescent="0.2">
      <c r="I343" s="113"/>
      <c r="K343" s="171"/>
    </row>
    <row r="344" spans="9:11" x14ac:dyDescent="0.2">
      <c r="I344" s="113"/>
      <c r="K344" s="171"/>
    </row>
    <row r="345" spans="9:11" x14ac:dyDescent="0.2">
      <c r="I345" s="113"/>
      <c r="K345" s="171"/>
    </row>
    <row r="346" spans="9:11" x14ac:dyDescent="0.2">
      <c r="I346" s="113"/>
      <c r="K346" s="171"/>
    </row>
    <row r="347" spans="9:11" x14ac:dyDescent="0.2">
      <c r="I347" s="113"/>
      <c r="K347" s="171"/>
    </row>
    <row r="348" spans="9:11" x14ac:dyDescent="0.2">
      <c r="I348" s="113"/>
      <c r="K348" s="171"/>
    </row>
    <row r="349" spans="9:11" x14ac:dyDescent="0.2">
      <c r="I349" s="113"/>
      <c r="K349" s="171"/>
    </row>
    <row r="350" spans="9:11" x14ac:dyDescent="0.2">
      <c r="I350" s="113"/>
      <c r="K350" s="171"/>
    </row>
    <row r="351" spans="9:11" x14ac:dyDescent="0.2">
      <c r="I351" s="113"/>
      <c r="K351" s="171"/>
    </row>
    <row r="352" spans="9:11" x14ac:dyDescent="0.2">
      <c r="I352" s="113"/>
      <c r="K352" s="171"/>
    </row>
    <row r="353" spans="9:11" x14ac:dyDescent="0.2">
      <c r="I353" s="113"/>
      <c r="K353" s="171"/>
    </row>
    <row r="354" spans="9:11" x14ac:dyDescent="0.2">
      <c r="I354" s="113"/>
      <c r="K354" s="171"/>
    </row>
    <row r="355" spans="9:11" x14ac:dyDescent="0.2">
      <c r="I355" s="113"/>
      <c r="K355" s="171"/>
    </row>
    <row r="356" spans="9:11" x14ac:dyDescent="0.2">
      <c r="I356" s="113"/>
      <c r="K356" s="171"/>
    </row>
    <row r="357" spans="9:11" x14ac:dyDescent="0.2">
      <c r="I357" s="113"/>
      <c r="K357" s="171"/>
    </row>
    <row r="358" spans="9:11" x14ac:dyDescent="0.2">
      <c r="I358" s="113"/>
      <c r="K358" s="171"/>
    </row>
    <row r="359" spans="9:11" x14ac:dyDescent="0.2">
      <c r="I359" s="113"/>
      <c r="K359" s="171"/>
    </row>
    <row r="360" spans="9:11" x14ac:dyDescent="0.2">
      <c r="I360" s="113"/>
      <c r="K360" s="171"/>
    </row>
    <row r="361" spans="9:11" x14ac:dyDescent="0.2">
      <c r="I361" s="113"/>
      <c r="K361" s="171"/>
    </row>
    <row r="362" spans="9:11" x14ac:dyDescent="0.2">
      <c r="I362" s="113"/>
      <c r="K362" s="171"/>
    </row>
    <row r="363" spans="9:11" x14ac:dyDescent="0.2">
      <c r="I363" s="113"/>
      <c r="K363" s="171"/>
    </row>
    <row r="364" spans="9:11" x14ac:dyDescent="0.2">
      <c r="I364" s="113"/>
      <c r="K364" s="171"/>
    </row>
    <row r="365" spans="9:11" x14ac:dyDescent="0.2">
      <c r="I365" s="113"/>
      <c r="K365" s="171"/>
    </row>
    <row r="366" spans="9:11" x14ac:dyDescent="0.2">
      <c r="I366" s="113"/>
      <c r="K366" s="171"/>
    </row>
    <row r="367" spans="9:11" x14ac:dyDescent="0.2">
      <c r="I367" s="113"/>
      <c r="K367" s="171"/>
    </row>
    <row r="368" spans="9:11" x14ac:dyDescent="0.2">
      <c r="I368" s="113"/>
      <c r="K368" s="171"/>
    </row>
    <row r="369" spans="9:11" x14ac:dyDescent="0.2">
      <c r="I369" s="113"/>
      <c r="K369" s="171"/>
    </row>
    <row r="370" spans="9:11" x14ac:dyDescent="0.2">
      <c r="I370" s="113"/>
      <c r="K370" s="171"/>
    </row>
    <row r="371" spans="9:11" x14ac:dyDescent="0.2">
      <c r="I371" s="113"/>
      <c r="K371" s="171"/>
    </row>
    <row r="372" spans="9:11" x14ac:dyDescent="0.2">
      <c r="I372" s="113"/>
      <c r="K372" s="171"/>
    </row>
    <row r="373" spans="9:11" x14ac:dyDescent="0.2">
      <c r="I373" s="113"/>
      <c r="K373" s="171"/>
    </row>
    <row r="374" spans="9:11" x14ac:dyDescent="0.2">
      <c r="I374" s="113"/>
      <c r="K374" s="171"/>
    </row>
    <row r="375" spans="9:11" x14ac:dyDescent="0.2">
      <c r="I375" s="113"/>
      <c r="K375" s="171"/>
    </row>
    <row r="376" spans="9:11" x14ac:dyDescent="0.2">
      <c r="I376" s="113"/>
      <c r="K376" s="171"/>
    </row>
    <row r="377" spans="9:11" x14ac:dyDescent="0.2">
      <c r="I377" s="113"/>
      <c r="K377" s="171"/>
    </row>
    <row r="378" spans="9:11" x14ac:dyDescent="0.2">
      <c r="I378" s="113"/>
      <c r="K378" s="171"/>
    </row>
    <row r="379" spans="9:11" x14ac:dyDescent="0.2">
      <c r="I379" s="113"/>
      <c r="K379" s="171"/>
    </row>
    <row r="380" spans="9:11" x14ac:dyDescent="0.2">
      <c r="I380" s="113"/>
      <c r="K380" s="171"/>
    </row>
    <row r="381" spans="9:11" x14ac:dyDescent="0.2">
      <c r="I381" s="113"/>
      <c r="K381" s="171"/>
    </row>
    <row r="382" spans="9:11" x14ac:dyDescent="0.2">
      <c r="I382" s="113"/>
      <c r="K382" s="171"/>
    </row>
    <row r="383" spans="9:11" x14ac:dyDescent="0.2">
      <c r="I383" s="113"/>
      <c r="K383" s="171"/>
    </row>
    <row r="384" spans="9:11" x14ac:dyDescent="0.2">
      <c r="I384" s="113"/>
      <c r="K384" s="171"/>
    </row>
    <row r="385" spans="9:11" x14ac:dyDescent="0.2">
      <c r="I385" s="113"/>
      <c r="K385" s="171"/>
    </row>
    <row r="386" spans="9:11" x14ac:dyDescent="0.2">
      <c r="I386" s="113"/>
      <c r="K386" s="171"/>
    </row>
    <row r="387" spans="9:11" x14ac:dyDescent="0.2">
      <c r="I387" s="113"/>
      <c r="K387" s="171"/>
    </row>
    <row r="388" spans="9:11" x14ac:dyDescent="0.2">
      <c r="I388" s="113"/>
      <c r="K388" s="171"/>
    </row>
    <row r="389" spans="9:11" x14ac:dyDescent="0.2">
      <c r="I389" s="113"/>
      <c r="K389" s="171"/>
    </row>
    <row r="390" spans="9:11" x14ac:dyDescent="0.2">
      <c r="I390" s="113"/>
      <c r="K390" s="171"/>
    </row>
    <row r="391" spans="9:11" x14ac:dyDescent="0.2">
      <c r="I391" s="113"/>
      <c r="K391" s="171"/>
    </row>
    <row r="392" spans="9:11" x14ac:dyDescent="0.2">
      <c r="I392" s="113"/>
      <c r="K392" s="171"/>
    </row>
    <row r="393" spans="9:11" x14ac:dyDescent="0.2">
      <c r="I393" s="113"/>
      <c r="K393" s="171"/>
    </row>
    <row r="394" spans="9:11" x14ac:dyDescent="0.2">
      <c r="I394" s="113"/>
      <c r="K394" s="171"/>
    </row>
    <row r="395" spans="9:11" x14ac:dyDescent="0.2">
      <c r="I395" s="113"/>
      <c r="K395" s="171"/>
    </row>
    <row r="396" spans="9:11" x14ac:dyDescent="0.2">
      <c r="I396" s="113"/>
      <c r="K396" s="171"/>
    </row>
    <row r="397" spans="9:11" x14ac:dyDescent="0.2">
      <c r="I397" s="113"/>
      <c r="K397" s="171"/>
    </row>
    <row r="398" spans="9:11" x14ac:dyDescent="0.2">
      <c r="I398" s="113"/>
      <c r="K398" s="171"/>
    </row>
    <row r="399" spans="9:11" x14ac:dyDescent="0.2">
      <c r="I399" s="113"/>
      <c r="K399" s="171"/>
    </row>
    <row r="400" spans="9:11" x14ac:dyDescent="0.2">
      <c r="I400" s="113"/>
      <c r="K400" s="171"/>
    </row>
    <row r="401" spans="9:11" x14ac:dyDescent="0.2">
      <c r="I401" s="113"/>
      <c r="K401" s="171"/>
    </row>
    <row r="402" spans="9:11" x14ac:dyDescent="0.2">
      <c r="I402" s="113"/>
      <c r="K402" s="171"/>
    </row>
    <row r="403" spans="9:11" x14ac:dyDescent="0.2">
      <c r="I403" s="113"/>
      <c r="K403" s="171"/>
    </row>
    <row r="404" spans="9:11" x14ac:dyDescent="0.2">
      <c r="I404" s="113"/>
      <c r="K404" s="171"/>
    </row>
    <row r="405" spans="9:11" x14ac:dyDescent="0.2">
      <c r="I405" s="113"/>
      <c r="K405" s="171"/>
    </row>
    <row r="406" spans="9:11" x14ac:dyDescent="0.2">
      <c r="I406" s="113"/>
      <c r="K406" s="171"/>
    </row>
    <row r="407" spans="9:11" x14ac:dyDescent="0.2">
      <c r="I407" s="113"/>
      <c r="K407" s="171"/>
    </row>
    <row r="408" spans="9:11" x14ac:dyDescent="0.2">
      <c r="I408" s="113"/>
      <c r="K408" s="171"/>
    </row>
    <row r="409" spans="9:11" x14ac:dyDescent="0.2">
      <c r="I409" s="113"/>
      <c r="K409" s="171"/>
    </row>
    <row r="410" spans="9:11" x14ac:dyDescent="0.2">
      <c r="I410" s="113"/>
      <c r="K410" s="171"/>
    </row>
    <row r="411" spans="9:11" x14ac:dyDescent="0.2">
      <c r="I411" s="113"/>
      <c r="K411" s="171"/>
    </row>
    <row r="412" spans="9:11" x14ac:dyDescent="0.2">
      <c r="I412" s="113"/>
      <c r="K412" s="171"/>
    </row>
    <row r="413" spans="9:11" x14ac:dyDescent="0.2">
      <c r="I413" s="113"/>
      <c r="K413" s="171"/>
    </row>
    <row r="414" spans="9:11" x14ac:dyDescent="0.2">
      <c r="I414" s="113"/>
      <c r="K414" s="171"/>
    </row>
    <row r="415" spans="9:11" x14ac:dyDescent="0.2">
      <c r="I415" s="113"/>
      <c r="K415" s="171"/>
    </row>
    <row r="416" spans="9:11" x14ac:dyDescent="0.2">
      <c r="I416" s="113"/>
      <c r="K416" s="171"/>
    </row>
    <row r="417" spans="9:11" x14ac:dyDescent="0.2">
      <c r="I417" s="113"/>
      <c r="K417" s="171"/>
    </row>
    <row r="418" spans="9:11" x14ac:dyDescent="0.2">
      <c r="I418" s="113"/>
      <c r="K418" s="171"/>
    </row>
    <row r="419" spans="9:11" x14ac:dyDescent="0.2">
      <c r="I419" s="113"/>
      <c r="K419" s="171"/>
    </row>
    <row r="420" spans="9:11" x14ac:dyDescent="0.2">
      <c r="I420" s="113"/>
      <c r="K420" s="171"/>
    </row>
    <row r="421" spans="9:11" x14ac:dyDescent="0.2">
      <c r="I421" s="113"/>
      <c r="K421" s="171"/>
    </row>
    <row r="422" spans="9:11" x14ac:dyDescent="0.2">
      <c r="I422" s="113"/>
      <c r="K422" s="171"/>
    </row>
    <row r="423" spans="9:11" x14ac:dyDescent="0.2">
      <c r="I423" s="113"/>
      <c r="K423" s="171"/>
    </row>
    <row r="424" spans="9:11" x14ac:dyDescent="0.2">
      <c r="I424" s="113"/>
      <c r="K424" s="171"/>
    </row>
    <row r="425" spans="9:11" x14ac:dyDescent="0.2">
      <c r="I425" s="113"/>
      <c r="K425" s="171"/>
    </row>
    <row r="426" spans="9:11" x14ac:dyDescent="0.2">
      <c r="I426" s="113"/>
      <c r="K426" s="171"/>
    </row>
    <row r="427" spans="9:11" x14ac:dyDescent="0.2">
      <c r="I427" s="113"/>
      <c r="K427" s="171"/>
    </row>
    <row r="428" spans="9:11" x14ac:dyDescent="0.2">
      <c r="I428" s="113"/>
      <c r="K428" s="171"/>
    </row>
    <row r="429" spans="9:11" x14ac:dyDescent="0.2">
      <c r="I429" s="113"/>
      <c r="K429" s="171"/>
    </row>
    <row r="430" spans="9:11" x14ac:dyDescent="0.2">
      <c r="I430" s="113"/>
      <c r="K430" s="171"/>
    </row>
    <row r="431" spans="9:11" x14ac:dyDescent="0.2">
      <c r="I431" s="113"/>
      <c r="K431" s="171"/>
    </row>
    <row r="432" spans="9:11" x14ac:dyDescent="0.2">
      <c r="I432" s="113"/>
      <c r="K432" s="171"/>
    </row>
    <row r="433" spans="9:11" x14ac:dyDescent="0.2">
      <c r="I433" s="113"/>
      <c r="K433" s="171"/>
    </row>
    <row r="434" spans="9:11" x14ac:dyDescent="0.2">
      <c r="I434" s="113"/>
      <c r="K434" s="171"/>
    </row>
    <row r="435" spans="9:11" x14ac:dyDescent="0.2">
      <c r="I435" s="113"/>
      <c r="K435" s="171"/>
    </row>
    <row r="436" spans="9:11" x14ac:dyDescent="0.2">
      <c r="I436" s="113"/>
      <c r="K436" s="171"/>
    </row>
    <row r="437" spans="9:11" x14ac:dyDescent="0.2">
      <c r="I437" s="113"/>
      <c r="K437" s="171"/>
    </row>
    <row r="438" spans="9:11" x14ac:dyDescent="0.2">
      <c r="I438" s="113"/>
      <c r="K438" s="171"/>
    </row>
    <row r="439" spans="9:11" x14ac:dyDescent="0.2">
      <c r="I439" s="113"/>
      <c r="K439" s="171"/>
    </row>
    <row r="440" spans="9:11" x14ac:dyDescent="0.2">
      <c r="I440" s="113"/>
      <c r="K440" s="171"/>
    </row>
    <row r="441" spans="9:11" x14ac:dyDescent="0.2">
      <c r="I441" s="113"/>
      <c r="K441" s="171"/>
    </row>
    <row r="442" spans="9:11" x14ac:dyDescent="0.2">
      <c r="I442" s="113"/>
      <c r="K442" s="171"/>
    </row>
    <row r="443" spans="9:11" x14ac:dyDescent="0.2">
      <c r="I443" s="113"/>
      <c r="K443" s="171"/>
    </row>
    <row r="444" spans="9:11" x14ac:dyDescent="0.2">
      <c r="I444" s="113"/>
      <c r="K444" s="171"/>
    </row>
    <row r="445" spans="9:11" x14ac:dyDescent="0.2">
      <c r="I445" s="113"/>
      <c r="K445" s="171"/>
    </row>
    <row r="446" spans="9:11" x14ac:dyDescent="0.2">
      <c r="I446" s="113"/>
      <c r="K446" s="171"/>
    </row>
    <row r="447" spans="9:11" x14ac:dyDescent="0.2">
      <c r="I447" s="113"/>
      <c r="K447" s="171"/>
    </row>
    <row r="448" spans="9:11" x14ac:dyDescent="0.2">
      <c r="I448" s="113"/>
      <c r="K448" s="171"/>
    </row>
    <row r="449" spans="9:11" x14ac:dyDescent="0.2">
      <c r="I449" s="113"/>
      <c r="K449" s="171"/>
    </row>
    <row r="450" spans="9:11" x14ac:dyDescent="0.2">
      <c r="I450" s="113"/>
      <c r="K450" s="171"/>
    </row>
    <row r="451" spans="9:11" x14ac:dyDescent="0.2">
      <c r="I451" s="113"/>
      <c r="K451" s="171"/>
    </row>
    <row r="452" spans="9:11" x14ac:dyDescent="0.2">
      <c r="I452" s="113"/>
      <c r="K452" s="171"/>
    </row>
    <row r="453" spans="9:11" x14ac:dyDescent="0.2">
      <c r="I453" s="113"/>
      <c r="K453" s="171"/>
    </row>
    <row r="454" spans="9:11" x14ac:dyDescent="0.2">
      <c r="I454" s="113"/>
      <c r="K454" s="171"/>
    </row>
    <row r="455" spans="9:11" x14ac:dyDescent="0.2">
      <c r="I455" s="113"/>
      <c r="K455" s="171"/>
    </row>
    <row r="456" spans="9:11" x14ac:dyDescent="0.2">
      <c r="I456" s="113"/>
      <c r="K456" s="171"/>
    </row>
    <row r="457" spans="9:11" x14ac:dyDescent="0.2">
      <c r="I457" s="113"/>
      <c r="K457" s="171"/>
    </row>
    <row r="458" spans="9:11" x14ac:dyDescent="0.2">
      <c r="I458" s="113"/>
      <c r="K458" s="171"/>
    </row>
    <row r="459" spans="9:11" x14ac:dyDescent="0.2">
      <c r="I459" s="113"/>
      <c r="K459" s="171"/>
    </row>
    <row r="460" spans="9:11" x14ac:dyDescent="0.2">
      <c r="I460" s="113"/>
      <c r="K460" s="171"/>
    </row>
    <row r="461" spans="9:11" x14ac:dyDescent="0.2">
      <c r="I461" s="113"/>
      <c r="K461" s="171"/>
    </row>
    <row r="462" spans="9:11" x14ac:dyDescent="0.2">
      <c r="I462" s="113"/>
      <c r="K462" s="171"/>
    </row>
    <row r="463" spans="9:11" x14ac:dyDescent="0.2">
      <c r="I463" s="113"/>
      <c r="K463" s="171"/>
    </row>
    <row r="464" spans="9:11" x14ac:dyDescent="0.2">
      <c r="I464" s="113"/>
      <c r="K464" s="171"/>
    </row>
    <row r="465" spans="9:11" x14ac:dyDescent="0.2">
      <c r="I465" s="113"/>
      <c r="K465" s="171"/>
    </row>
    <row r="466" spans="9:11" x14ac:dyDescent="0.2">
      <c r="I466" s="113"/>
      <c r="K466" s="171"/>
    </row>
    <row r="467" spans="9:11" x14ac:dyDescent="0.2">
      <c r="I467" s="113"/>
      <c r="K467" s="171"/>
    </row>
    <row r="468" spans="9:11" x14ac:dyDescent="0.2">
      <c r="I468" s="113"/>
      <c r="K468" s="171"/>
    </row>
    <row r="469" spans="9:11" x14ac:dyDescent="0.2">
      <c r="I469" s="113"/>
      <c r="K469" s="171"/>
    </row>
    <row r="470" spans="9:11" x14ac:dyDescent="0.2">
      <c r="I470" s="113"/>
      <c r="K470" s="171"/>
    </row>
    <row r="471" spans="9:11" x14ac:dyDescent="0.2">
      <c r="I471" s="113"/>
      <c r="K471" s="171"/>
    </row>
    <row r="472" spans="9:11" x14ac:dyDescent="0.2">
      <c r="I472" s="113"/>
      <c r="K472" s="171"/>
    </row>
    <row r="473" spans="9:11" x14ac:dyDescent="0.2">
      <c r="I473" s="113"/>
      <c r="K473" s="171"/>
    </row>
    <row r="474" spans="9:11" x14ac:dyDescent="0.2">
      <c r="I474" s="113"/>
      <c r="K474" s="171"/>
    </row>
    <row r="475" spans="9:11" x14ac:dyDescent="0.2">
      <c r="I475" s="113"/>
      <c r="K475" s="171"/>
    </row>
    <row r="476" spans="9:11" x14ac:dyDescent="0.2">
      <c r="I476" s="113"/>
      <c r="K476" s="171"/>
    </row>
    <row r="477" spans="9:11" x14ac:dyDescent="0.2">
      <c r="I477" s="113"/>
      <c r="K477" s="171"/>
    </row>
    <row r="478" spans="9:11" x14ac:dyDescent="0.2">
      <c r="I478" s="113"/>
      <c r="K478" s="171"/>
    </row>
    <row r="479" spans="9:11" x14ac:dyDescent="0.2">
      <c r="I479" s="113"/>
      <c r="K479" s="171"/>
    </row>
    <row r="480" spans="9:11" x14ac:dyDescent="0.2">
      <c r="I480" s="113"/>
      <c r="K480" s="171"/>
    </row>
    <row r="481" spans="9:11" x14ac:dyDescent="0.2">
      <c r="I481" s="113"/>
      <c r="K481" s="171"/>
    </row>
    <row r="482" spans="9:11" x14ac:dyDescent="0.2">
      <c r="I482" s="113"/>
      <c r="K482" s="171"/>
    </row>
    <row r="483" spans="9:11" x14ac:dyDescent="0.2">
      <c r="I483" s="113"/>
      <c r="K483" s="171"/>
    </row>
    <row r="484" spans="9:11" x14ac:dyDescent="0.2">
      <c r="I484" s="113"/>
      <c r="K484" s="171"/>
    </row>
    <row r="485" spans="9:11" x14ac:dyDescent="0.2">
      <c r="I485" s="113"/>
      <c r="K485" s="171"/>
    </row>
    <row r="486" spans="9:11" x14ac:dyDescent="0.2">
      <c r="I486" s="113"/>
      <c r="K486" s="171"/>
    </row>
    <row r="487" spans="9:11" x14ac:dyDescent="0.2">
      <c r="I487" s="113"/>
      <c r="K487" s="171"/>
    </row>
    <row r="488" spans="9:11" x14ac:dyDescent="0.2">
      <c r="I488" s="113"/>
      <c r="K488" s="171"/>
    </row>
    <row r="489" spans="9:11" x14ac:dyDescent="0.2">
      <c r="I489" s="113"/>
      <c r="K489" s="171"/>
    </row>
    <row r="490" spans="9:11" x14ac:dyDescent="0.2">
      <c r="I490" s="113"/>
      <c r="K490" s="171"/>
    </row>
    <row r="491" spans="9:11" x14ac:dyDescent="0.2">
      <c r="I491" s="113"/>
      <c r="K491" s="171"/>
    </row>
    <row r="492" spans="9:11" x14ac:dyDescent="0.2">
      <c r="I492" s="113"/>
      <c r="K492" s="171"/>
    </row>
    <row r="493" spans="9:11" x14ac:dyDescent="0.2">
      <c r="I493" s="113"/>
      <c r="K493" s="171"/>
    </row>
    <row r="494" spans="9:11" x14ac:dyDescent="0.2">
      <c r="I494" s="113"/>
      <c r="K494" s="171"/>
    </row>
    <row r="495" spans="9:11" x14ac:dyDescent="0.2">
      <c r="I495" s="113"/>
      <c r="K495" s="171"/>
    </row>
    <row r="496" spans="9:11" x14ac:dyDescent="0.2">
      <c r="I496" s="113"/>
      <c r="K496" s="171"/>
    </row>
    <row r="497" spans="9:11" x14ac:dyDescent="0.2">
      <c r="I497" s="113"/>
      <c r="K497" s="171"/>
    </row>
    <row r="498" spans="9:11" x14ac:dyDescent="0.2">
      <c r="I498" s="113"/>
      <c r="K498" s="171"/>
    </row>
    <row r="499" spans="9:11" x14ac:dyDescent="0.2">
      <c r="I499" s="113"/>
      <c r="K499" s="171"/>
    </row>
    <row r="500" spans="9:11" x14ac:dyDescent="0.2">
      <c r="I500" s="113"/>
      <c r="K500" s="171"/>
    </row>
    <row r="501" spans="9:11" x14ac:dyDescent="0.2">
      <c r="I501" s="113"/>
      <c r="K501" s="171"/>
    </row>
    <row r="502" spans="9:11" x14ac:dyDescent="0.2">
      <c r="I502" s="113"/>
      <c r="K502" s="171"/>
    </row>
    <row r="503" spans="9:11" x14ac:dyDescent="0.2">
      <c r="I503" s="113"/>
      <c r="K503" s="171"/>
    </row>
    <row r="504" spans="9:11" x14ac:dyDescent="0.2">
      <c r="I504" s="113"/>
      <c r="K504" s="171"/>
    </row>
    <row r="505" spans="9:11" x14ac:dyDescent="0.2">
      <c r="I505" s="113"/>
      <c r="K505" s="171"/>
    </row>
    <row r="506" spans="9:11" x14ac:dyDescent="0.2">
      <c r="I506" s="113"/>
      <c r="K506" s="171"/>
    </row>
    <row r="507" spans="9:11" x14ac:dyDescent="0.2">
      <c r="I507" s="113"/>
      <c r="K507" s="171"/>
    </row>
    <row r="508" spans="9:11" x14ac:dyDescent="0.2">
      <c r="I508" s="113"/>
      <c r="K508" s="171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phoneticPr fontId="4" type="noConversion"/>
  <dataValidations count="4"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B201:B832">
      <formula1>Institute</formula1>
    </dataValidation>
    <dataValidation type="custom" allowBlank="1" showInputMessage="1" showErrorMessage="1" sqref="D7:D508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26</vt:i4>
      </vt:variant>
    </vt:vector>
  </HeadingPairs>
  <TitlesOfParts>
    <vt:vector size="40" baseType="lpstr">
      <vt:lpstr>Consolidation</vt:lpstr>
      <vt:lpstr>SysX.ch Pers.</vt:lpstr>
      <vt:lpstr>SysX.ch Equip. </vt:lpstr>
      <vt:lpstr>SystX.ch Cons.</vt:lpstr>
      <vt:lpstr>SystX.ch Misc</vt:lpstr>
      <vt:lpstr>OC Pers.</vt:lpstr>
      <vt:lpstr> OC Equip. &amp; E.I.</vt:lpstr>
      <vt:lpstr>OC Cons.</vt:lpstr>
      <vt:lpstr>OC Misc</vt:lpstr>
      <vt:lpstr>2nd Party Pers.</vt:lpstr>
      <vt:lpstr>2nd Party Equip. &amp; Cons. &amp; Misc</vt:lpstr>
      <vt:lpstr>3rd Party Pers.</vt:lpstr>
      <vt:lpstr>3rd Party Equip. &amp; Cons. &amp; Misc</vt:lpstr>
      <vt:lpstr>Tables</vt:lpstr>
      <vt:lpstr>CHF</vt:lpstr>
      <vt:lpstr>cost</vt:lpstr>
      <vt:lpstr>' OC Equip. &amp; E.I.'!Druckbereich</vt:lpstr>
      <vt:lpstr>Consolidation!Druckbereich</vt:lpstr>
      <vt:lpstr>'OC Cons.'!Druckbereich</vt:lpstr>
      <vt:lpstr>'OC Misc'!Druckbereich</vt:lpstr>
      <vt:lpstr>'OC Pers.'!Druckbereich</vt:lpstr>
      <vt:lpstr>' OC Equip. &amp; E.I.'!Drucktitel</vt:lpstr>
      <vt:lpstr>'2nd Party Pers.'!Drucktitel</vt:lpstr>
      <vt:lpstr>'3rd Party Pers.'!Drucktitel</vt:lpstr>
      <vt:lpstr>'OC Cons.'!Drucktitel</vt:lpstr>
      <vt:lpstr>'OC Misc'!Drucktitel</vt:lpstr>
      <vt:lpstr>'OC Pers.'!Drucktitel</vt:lpstr>
      <vt:lpstr>'SystX.ch Cons.'!Drucktitel</vt:lpstr>
      <vt:lpstr>'SystX.ch Misc'!Drucktitel</vt:lpstr>
      <vt:lpstr>'SysX.ch Equip. '!Drucktitel</vt:lpstr>
      <vt:lpstr>'SysX.ch Pers.'!Drucktitel</vt:lpstr>
      <vt:lpstr>Function</vt:lpstr>
      <vt:lpstr>Institute</vt:lpstr>
      <vt:lpstr>Institute2</vt:lpstr>
      <vt:lpstr>purchase</vt:lpstr>
      <vt:lpstr>SysX</vt:lpstr>
      <vt:lpstr>type</vt:lpstr>
      <vt:lpstr>Type2</vt:lpstr>
      <vt:lpstr>type3</vt:lpstr>
      <vt:lpstr>type4</vt:lpstr>
    </vt:vector>
  </TitlesOfParts>
  <Company>ETH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Vonder Mühll</dc:creator>
  <cp:lastModifiedBy>Aufdenblatten  Tim Oliver (SYSTEMSX)</cp:lastModifiedBy>
  <cp:lastPrinted>2016-01-28T10:44:50Z</cp:lastPrinted>
  <dcterms:created xsi:type="dcterms:W3CDTF">2009-04-27T07:03:23Z</dcterms:created>
  <dcterms:modified xsi:type="dcterms:W3CDTF">2017-09-11T12:00:50Z</dcterms:modified>
</cp:coreProperties>
</file>